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8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Korisnik\Desktop\"/>
    </mc:Choice>
  </mc:AlternateContent>
  <xr:revisionPtr revIDLastSave="0" documentId="13_ncr:1_{F9A85C5E-3F2B-45A1-B405-DA2611F7756F}" xr6:coauthVersionLast="37" xr6:coauthVersionMax="37" xr10:uidLastSave="{00000000-0000-0000-0000-000000000000}"/>
  <bookViews>
    <workbookView xWindow="0" yWindow="0" windowWidth="23040" windowHeight="9060" xr2:uid="{00000000-000D-0000-FFFF-FFFF00000000}"/>
  </bookViews>
  <sheets>
    <sheet name="POLUGODIŠNJE IZVRŠENJE 2024" sheetId="1" r:id="rId1"/>
  </sheets>
  <calcPr calcId="179021"/>
</workbook>
</file>

<file path=xl/calcChain.xml><?xml version="1.0" encoding="utf-8"?>
<calcChain xmlns="http://schemas.openxmlformats.org/spreadsheetml/2006/main">
  <c r="C10" i="1" l="1"/>
  <c r="D10" i="1"/>
  <c r="E10" i="1"/>
  <c r="F10" i="1"/>
  <c r="C13" i="1"/>
  <c r="D13" i="1"/>
  <c r="E13" i="1"/>
  <c r="F13" i="1"/>
  <c r="E16" i="1" l="1"/>
  <c r="D16" i="1"/>
  <c r="C16" i="1"/>
  <c r="F16" i="1"/>
</calcChain>
</file>

<file path=xl/sharedStrings.xml><?xml version="1.0" encoding="utf-8"?>
<sst xmlns="http://schemas.openxmlformats.org/spreadsheetml/2006/main" count="456" uniqueCount="159">
  <si>
    <t>Oznaka</t>
  </si>
  <si>
    <t>6 Prihodi poslovanja</t>
  </si>
  <si>
    <t>63 Pomoći iz inozemstva i od subjekata unutar općeg proračuna</t>
  </si>
  <si>
    <t>636 Pomoći proračunskim korisnicima iz proračuna koji im nije nadležan</t>
  </si>
  <si>
    <t>6361 Tekuće pomoći proračunskim korisnicima iz proračuna koji im nije nadležan</t>
  </si>
  <si>
    <t>65 Prihodi od upravnih i administrativnih pristojbi, pristojbi po posebnim propisima i naknada</t>
  </si>
  <si>
    <t>652 Prihodi po posebnim propisima</t>
  </si>
  <si>
    <t>6526 Ostali nespomenuti prihodi</t>
  </si>
  <si>
    <t>66 Prihodi od prodaje proizvoda i robe te pruženih usluga i prihodi od donacija te povrati po protestiranim jamstvima</t>
  </si>
  <si>
    <t>661 Prihodi od prodaje proizvoda i robe te pruženih usluga</t>
  </si>
  <si>
    <t>6615 Prihodi od pruženih usluga</t>
  </si>
  <si>
    <t>663 Donacije od pravnih i fizičkih osoba izvan općeg proračuna i povrat donacija po protestiranim jamstvima</t>
  </si>
  <si>
    <t>6631 Tekuće donacije</t>
  </si>
  <si>
    <t>67 Prihodi iz nadležnog proračuna i od HZZO-a temeljem ugovornih obveza</t>
  </si>
  <si>
    <t>671 Prihodi iz nadležnog proračuna za financiranje redovne djelatnosti proračunskih korisnika</t>
  </si>
  <si>
    <t>6711 Prihodi iz nadležnog proračuna za financiranje rashoda poslovanja</t>
  </si>
  <si>
    <t>6712 Prihodi iz nadležnog proračuna za financiranje rashoda za nabavu nefinancijske imovine</t>
  </si>
  <si>
    <t>SVEUKUPNO PRIHODI</t>
  </si>
  <si>
    <t>3 Rashodi poslovanja</t>
  </si>
  <si>
    <t>31 Rashodi za zaposlene</t>
  </si>
  <si>
    <t>311 Plaće (Bruto)</t>
  </si>
  <si>
    <t>3111 Plaće za redovan rad</t>
  </si>
  <si>
    <t>312 Ostali rashodi za zaposlene</t>
  </si>
  <si>
    <t>3121 Ostali rashodi za zaposlene</t>
  </si>
  <si>
    <t>313 Doprinosi na plaće</t>
  </si>
  <si>
    <t>3132 Doprinosi za obvezno zdravstveno osiguranje</t>
  </si>
  <si>
    <t>3133 Doprinosi za obvezno osiguranje u slučaju nezaposlenosti</t>
  </si>
  <si>
    <t>32 Materijalni rashodi</t>
  </si>
  <si>
    <t>321 Naknade troškova zaposlenima</t>
  </si>
  <si>
    <t>3211 Službena putovanja</t>
  </si>
  <si>
    <t>3212 Naknade za prijevoz, za rad na terenu i odvojeni život</t>
  </si>
  <si>
    <t>3213 Stručno usavršavanje zaposlenika</t>
  </si>
  <si>
    <t>322 Rashodi za materijal i energiju</t>
  </si>
  <si>
    <t>3221 Uredski materijal i ostali materijalni rashodi</t>
  </si>
  <si>
    <t>3222 Materijal i sirovine</t>
  </si>
  <si>
    <t>3223 Energija</t>
  </si>
  <si>
    <t>3224 Materijal i dijelovi za tekuće i investicijsko održavanje</t>
  </si>
  <si>
    <t>3225 Sitni inventar i auto gume</t>
  </si>
  <si>
    <t>3227 Službena, radna i zaštitna odjeća i obuća</t>
  </si>
  <si>
    <t>323 Rashodi za usluge</t>
  </si>
  <si>
    <t>3231 Usluge telefona, pošte i prijevoza</t>
  </si>
  <si>
    <t>3232 Usluge tekućeg i investicijskog održavanja</t>
  </si>
  <si>
    <t>3234 Komunalne usluge</t>
  </si>
  <si>
    <t>3235 Zakupnine i najamnine</t>
  </si>
  <si>
    <t>3236 Zdravstvene i veterinarske usluge</t>
  </si>
  <si>
    <t>3237 Intelektualne i osobne usluge</t>
  </si>
  <si>
    <t>3238 Računalne usluge</t>
  </si>
  <si>
    <t>3239 Ostale usluge</t>
  </si>
  <si>
    <t>329 Ostali nespomenuti rashodi poslovanja</t>
  </si>
  <si>
    <t>3293 Reprezentacija</t>
  </si>
  <si>
    <t>3294 Članarine</t>
  </si>
  <si>
    <t>3295 Pristojbe i naknade</t>
  </si>
  <si>
    <t>3299 Ostali nespomenuti rashodi poslovanja</t>
  </si>
  <si>
    <t>34 Financijski rashodi</t>
  </si>
  <si>
    <t>343 Ostali financijski rashodi</t>
  </si>
  <si>
    <t>3431 Bankarske usluge i usluge platnog prometa</t>
  </si>
  <si>
    <t>3433 Zatezne kamate</t>
  </si>
  <si>
    <t>37 Naknade građanima i kućanstvima na temelju osiguranja i druge naknade</t>
  </si>
  <si>
    <t>4 Rashodi za nabavu nefinancijske imovine</t>
  </si>
  <si>
    <t>42 Rashodi za nabavu proizvedene dugotrajne imovine</t>
  </si>
  <si>
    <t>424 Knjige, umjetnička djela i ostale izložbene vrijednosti</t>
  </si>
  <si>
    <t>45 Rashodi za dodatna ulaganja na nefinancijskoj imovini</t>
  </si>
  <si>
    <t>451 Dodatna ulaganja na građevinskim objektima</t>
  </si>
  <si>
    <t>4511 Dodatna ulaganja na građevinskim objektima</t>
  </si>
  <si>
    <t>SVEUKUPNO RASHODI</t>
  </si>
  <si>
    <t>RAČUN PRIHODA I PRIMITAKA - NAZIV RAČUNA</t>
  </si>
  <si>
    <t>RAČUN RASHODA I IZDATAKA - NAZIV RAČUNA</t>
  </si>
  <si>
    <t>OPĆI DIO</t>
  </si>
  <si>
    <t>PREGLED UKUPNIH PRIHODA I RASHODA PO IZVORIMA FINANCIRANJA</t>
  </si>
  <si>
    <t>PRIHODI I PRIMITCI</t>
  </si>
  <si>
    <t>RASHODI I IZDACI</t>
  </si>
  <si>
    <t>3296 troškovi sudskih postupaka</t>
  </si>
  <si>
    <t>A100042 Javne potrebe iznad standarda-vlastiti prihodi</t>
  </si>
  <si>
    <t>125 Program javnih potreba iznad standarda - vlastiti prihodi</t>
  </si>
  <si>
    <t>POSEBNI DIO</t>
  </si>
  <si>
    <t>VIŠAK/MANJAK + NETO FINANCIRANJE</t>
  </si>
  <si>
    <t>NETO FINANCIRANJE</t>
  </si>
  <si>
    <t>IZDACI ZA FINANCIJSKU IMOVINU I OTPLATE ZAJMOVA</t>
  </si>
  <si>
    <t xml:space="preserve">PRIMICI OD FINANCIJSKE IMOVINE I ZADUŽIVANJA </t>
  </si>
  <si>
    <t>RAČUN FINANCIRANJA</t>
  </si>
  <si>
    <t xml:space="preserve">UKUPAN DONOS VIŠKA/MANJKA IZ PRETHODNIH GODINA </t>
  </si>
  <si>
    <t>VIŠKOVI/MANJKOVI</t>
  </si>
  <si>
    <t>RAZLIKA – VIŠAK/MANJAK</t>
  </si>
  <si>
    <t>RASHODI ZA NEFINANCIJSKU IMOVINU</t>
  </si>
  <si>
    <t>RASHODI POSLOVANJA</t>
  </si>
  <si>
    <t>RASHODI UKUPNO</t>
  </si>
  <si>
    <t>PRIHODI OD PRODAJE NEFINANCIJSKE IMOVINE</t>
  </si>
  <si>
    <t>PRIHODI POSLOVANJA</t>
  </si>
  <si>
    <t>PRIHODI UKUPNO</t>
  </si>
  <si>
    <t>PRIHODI/RASHODI TEKUĆA GODINA</t>
  </si>
  <si>
    <t>I IZVORIMA FINANCIRANJA</t>
  </si>
  <si>
    <t>I. OPĆI DIO</t>
  </si>
  <si>
    <t>A) SAŽETAK RAČUNA PRIHODA I RASHODA</t>
  </si>
  <si>
    <t>INDEKS 4./1. (5.)</t>
  </si>
  <si>
    <t>INDEKS 4./3. (6.)</t>
  </si>
  <si>
    <t>B) SAŽETAK RAČUNA FINANCIRANJA</t>
  </si>
  <si>
    <t>OSTVARENJE 1-6 2023.</t>
  </si>
  <si>
    <t>C) PRENESENI VIŠAK ILI PRENESENI MANJAK I VIŠEGODIŠNJI PLAN URAVNOTEŽENJA</t>
  </si>
  <si>
    <t>Ostvarenje 01.01. - 30.06.2023.</t>
  </si>
  <si>
    <t>Indeks 4./1. (5.)</t>
  </si>
  <si>
    <t>Indeks 4./3. (6.)</t>
  </si>
  <si>
    <t>38 Ostali rashodi</t>
  </si>
  <si>
    <t>381 Tekuće donacije</t>
  </si>
  <si>
    <t>3812 Tekuće donacije u naravi</t>
  </si>
  <si>
    <t>Ostvarenje 01.01.-30.06.2023.</t>
  </si>
  <si>
    <t>01 Opći prihodi i primici</t>
  </si>
  <si>
    <t>03 Vlastiti prihodi</t>
  </si>
  <si>
    <t>05 Pomoći</t>
  </si>
  <si>
    <t>432 PRIHODI ZA POSEBNE NAMJENE - korisnici</t>
  </si>
  <si>
    <t>503 POMOĆI IZ NENADLEŽNIH PRORAČUNA - KORISNICI</t>
  </si>
  <si>
    <t>512 Pomoći iz državnog proračuna - plaće MZOS</t>
  </si>
  <si>
    <t>56 Fondovi EU-a</t>
  </si>
  <si>
    <t>611 Donacije</t>
  </si>
  <si>
    <t>OZNAKA I NAZIV IZVORA FINANCIRANJA</t>
  </si>
  <si>
    <t>SVEUKUPNO RASHODI I IZDACI</t>
  </si>
  <si>
    <t>8 UPRAVNI ODJEL ZA ŠKOLSTVO</t>
  </si>
  <si>
    <t>8-11 OŠ IVAN GORAN KOVAČIĆ</t>
  </si>
  <si>
    <t>121 Zakonski standardi javnih ustanova OŠ</t>
  </si>
  <si>
    <t>A100034 Odgojnoobrazovno, administrativno i tehničko osoblje</t>
  </si>
  <si>
    <t>A100034A Odgojnoobrazovno, administrativno i tehničko osoblje - posebni dio</t>
  </si>
  <si>
    <t>A100035 Operativni plan tekućeg i investicijskog održavanja OŠ</t>
  </si>
  <si>
    <t>A100199 Prijevoz učenika OŠ</t>
  </si>
  <si>
    <t>140 Javne potrebe iznad zakonskog standarda</t>
  </si>
  <si>
    <t>A100041 Županijske javne potrebe OŠ</t>
  </si>
  <si>
    <t>A100079 Sufinanciranje izgradnje športske dvorane OŠ</t>
  </si>
  <si>
    <t>A100159 Javne potrebe iznad standarda - donacije</t>
  </si>
  <si>
    <t>A100162 Prijenos sredstava od nenadležnih proračuna</t>
  </si>
  <si>
    <t>A100191 Shema školskog voća, povrća i mlijeka</t>
  </si>
  <si>
    <t>A100217 PROGRAM PREDŠKOLSKOG ODGOJA</t>
  </si>
  <si>
    <t>A100224 "Produženi boravak"</t>
  </si>
  <si>
    <t>T1000107 Školska prehrana učenika (standard)</t>
  </si>
  <si>
    <t>158 Pomoćnici u nastavi OŠ i SŠ (EU projekt)</t>
  </si>
  <si>
    <t>A100128 Pomoćnici u nastavi OŠ i SŠ (EU projekt)</t>
  </si>
  <si>
    <t>165 Osiguravanje školske prehrane za djecu u riziku od siromaštva Karlovačke županije</t>
  </si>
  <si>
    <t>A100176 Osiguravanje školske prehrane za djecu u riziku od siromaštva Karlovačke županije</t>
  </si>
  <si>
    <t>200 MZOS- Plaće OŠ</t>
  </si>
  <si>
    <t>A200200 MZOS- Plaće OŠ</t>
  </si>
  <si>
    <t>PRIJEDLOG POLUGODIŠNJEG IZVJEŠTAJA O IZVRŠENJU FINANCIJSKOG PLANA  OSNOVNE ŠKOLE "IVAN GORAN KOVAČIĆ"  ZA RAZDOBLJE 01.01.-30.06.2024. GODINE</t>
  </si>
  <si>
    <t>PLAN 2024.</t>
  </si>
  <si>
    <t>I. REBALANS 2024.</t>
  </si>
  <si>
    <t>OSTVARENJE 1-6 2024.</t>
  </si>
  <si>
    <t>IZVJEŠTAJ O IZVRŠENJU FINANCIJSKOG PLANA ZA 2024. GODINU PO EKONOMSKOJ KLASIFIKACIJI</t>
  </si>
  <si>
    <t>Plan 2024.</t>
  </si>
  <si>
    <t>I. Rebalans 2024.</t>
  </si>
  <si>
    <t>Ostvarenje 01.01. - 30.06.2024.</t>
  </si>
  <si>
    <t>3131 Doprinosi za mirovinsko osiguranje</t>
  </si>
  <si>
    <t>4241 Knjige</t>
  </si>
  <si>
    <t>I Rebalans 2024.</t>
  </si>
  <si>
    <t xml:space="preserve">IZVJEŠTAJ O IZVRŠENJU POLUGODIŠNJEG FINANCIJSKOG PLANA ZA 2024. GODINU PO PROGRAMSKOJ I EKONOMSKOJ KLASIFIKCIJI  </t>
  </si>
  <si>
    <t>IZVJEŠTAJ O RASHODIMA PREMA FUNKCIJSKOJ KLASIFIKACIJI</t>
  </si>
  <si>
    <t xml:space="preserve">OZNAKA I NAZIV IZVORA FINANCIRANJA                    </t>
  </si>
  <si>
    <t>0 Javnost</t>
  </si>
  <si>
    <t>09 OBRAZOVANJE</t>
  </si>
  <si>
    <t>Ostvarenje 1.1-30.6</t>
  </si>
  <si>
    <t>0912 Osnovno obrazovanje</t>
  </si>
  <si>
    <t>0960 Dodatne usluge u obrazovanju</t>
  </si>
  <si>
    <t>0911 Predškolsko obrazovanje</t>
  </si>
  <si>
    <t>K100036 Sufinanciranje izgradnje i dogradnje športskih dvorana OŠ</t>
  </si>
  <si>
    <t>Ostvarenje 1.1.-30.6.2023.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</si>
</sst>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7" x14ac:knownFonts="1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8"/>
      <color theme="3"/>
      <name val="Calibri Light"/>
      <family val="2"/>
      <charset val="238"/>
      <scheme val="major"/>
    </font>
    <font>
      <b/>
      <sz val="15"/>
      <color theme="3"/>
      <name val="Calibri"/>
      <family val="2"/>
      <charset val="238"/>
      <scheme val="minor"/>
    </font>
    <font>
      <b/>
      <sz val="13"/>
      <color theme="3"/>
      <name val="Calibri"/>
      <family val="2"/>
      <charset val="238"/>
      <scheme val="minor"/>
    </font>
    <font>
      <b/>
      <sz val="11"/>
      <color theme="3"/>
      <name val="Calibri"/>
      <family val="2"/>
      <charset val="238"/>
      <scheme val="minor"/>
    </font>
    <font>
      <sz val="11"/>
      <color rgb="FF006100"/>
      <name val="Calibri"/>
      <family val="2"/>
      <charset val="238"/>
      <scheme val="minor"/>
    </font>
    <font>
      <sz val="11"/>
      <color rgb="FF9C0006"/>
      <name val="Calibri"/>
      <family val="2"/>
      <charset val="238"/>
      <scheme val="minor"/>
    </font>
    <font>
      <sz val="11"/>
      <color rgb="FF9C5700"/>
      <name val="Calibri"/>
      <family val="2"/>
      <charset val="238"/>
      <scheme val="minor"/>
    </font>
    <font>
      <sz val="11"/>
      <color rgb="FF3F3F76"/>
      <name val="Calibri"/>
      <family val="2"/>
      <charset val="238"/>
      <scheme val="minor"/>
    </font>
    <font>
      <b/>
      <sz val="11"/>
      <color rgb="FF3F3F3F"/>
      <name val="Calibri"/>
      <family val="2"/>
      <charset val="238"/>
      <scheme val="minor"/>
    </font>
    <font>
      <b/>
      <sz val="11"/>
      <color rgb="FFFA7D00"/>
      <name val="Calibri"/>
      <family val="2"/>
      <charset val="238"/>
      <scheme val="minor"/>
    </font>
    <font>
      <sz val="11"/>
      <color rgb="FFFA7D00"/>
      <name val="Calibri"/>
      <family val="2"/>
      <charset val="238"/>
      <scheme val="minor"/>
    </font>
    <font>
      <b/>
      <sz val="11"/>
      <color theme="0"/>
      <name val="Calibri"/>
      <family val="2"/>
      <charset val="238"/>
      <scheme val="minor"/>
    </font>
    <font>
      <sz val="11"/>
      <color rgb="FFFF0000"/>
      <name val="Calibri"/>
      <family val="2"/>
      <charset val="238"/>
      <scheme val="minor"/>
    </font>
    <font>
      <i/>
      <sz val="11"/>
      <color rgb="FF7F7F7F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1"/>
      <color theme="0"/>
      <name val="Calibri"/>
      <family val="2"/>
      <charset val="238"/>
      <scheme val="minor"/>
    </font>
    <font>
      <sz val="10"/>
      <color rgb="FF000000"/>
      <name val="Times New Roman"/>
      <family val="1"/>
    </font>
    <font>
      <b/>
      <sz val="10"/>
      <color rgb="FF000000"/>
      <name val="Times New Roman"/>
      <family val="1"/>
    </font>
    <font>
      <sz val="10"/>
      <color theme="1"/>
      <name val="Times New Roman"/>
      <family val="1"/>
    </font>
    <font>
      <b/>
      <sz val="10"/>
      <color theme="1"/>
      <name val="Times New Roman"/>
      <family val="1"/>
    </font>
    <font>
      <sz val="11"/>
      <color rgb="FF9C6500"/>
      <name val="Calibri"/>
      <family val="2"/>
      <charset val="238"/>
      <scheme val="minor"/>
    </font>
    <font>
      <b/>
      <sz val="10"/>
      <name val="Times New Roman"/>
      <family val="1"/>
    </font>
    <font>
      <b/>
      <sz val="10"/>
      <color theme="1"/>
      <name val="Times New Roman"/>
      <family val="1"/>
      <charset val="238"/>
    </font>
    <font>
      <sz val="10"/>
      <color rgb="FF000000"/>
      <name val="Times New Roman"/>
      <family val="1"/>
      <charset val="238"/>
    </font>
    <font>
      <b/>
      <sz val="10"/>
      <color rgb="FF000000"/>
      <name val="Times New Roman"/>
      <family val="1"/>
      <charset val="238"/>
    </font>
  </fonts>
  <fills count="5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FFFFFF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rgb="FFFFFF66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8" tint="-0.249977111117893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rgb="FF33CCCC"/>
        <bgColor indexed="64"/>
      </patternFill>
    </fill>
    <fill>
      <patternFill patternType="solid">
        <fgColor rgb="FFFF9900"/>
        <bgColor indexed="64"/>
      </patternFill>
    </fill>
    <fill>
      <patternFill patternType="solid">
        <fgColor rgb="FFFFCC66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rgb="FFFF3399"/>
        <bgColor indexed="64"/>
      </patternFill>
    </fill>
    <fill>
      <patternFill patternType="solid">
        <fgColor rgb="FFFFCCFF"/>
        <bgColor indexed="64"/>
      </patternFill>
    </fill>
  </fills>
  <borders count="40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medium">
        <color indexed="64"/>
      </left>
      <right style="medium">
        <color rgb="FF000000"/>
      </right>
      <top style="medium">
        <color indexed="64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indexed="64"/>
      </top>
      <bottom style="medium">
        <color rgb="FF000000"/>
      </bottom>
      <diagonal/>
    </border>
    <border>
      <left style="medium">
        <color indexed="64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indexed="64"/>
      </left>
      <right style="thin">
        <color rgb="FF000000"/>
      </right>
      <top style="medium">
        <color indexed="64"/>
      </top>
      <bottom style="medium">
        <color indexed="64"/>
      </bottom>
      <diagonal/>
    </border>
    <border>
      <left/>
      <right style="thin">
        <color rgb="FF000000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rgb="FF000000"/>
      </right>
      <top style="medium">
        <color indexed="64"/>
      </top>
      <bottom style="medium">
        <color indexed="64"/>
      </bottom>
      <diagonal/>
    </border>
    <border>
      <left style="medium">
        <color rgb="FF000000"/>
      </left>
      <right style="medium">
        <color rgb="FF000000"/>
      </right>
      <top style="medium">
        <color indexed="64"/>
      </top>
      <bottom style="medium">
        <color indexed="64"/>
      </bottom>
      <diagonal/>
    </border>
    <border>
      <left style="medium">
        <color rgb="FF000000"/>
      </left>
      <right/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rgb="FF000000"/>
      </right>
      <top/>
      <bottom style="thin">
        <color rgb="FF000000"/>
      </bottom>
      <diagonal/>
    </border>
    <border>
      <left style="medium">
        <color indexed="64"/>
      </left>
      <right style="thin">
        <color rgb="FF000000"/>
      </right>
      <top style="thin">
        <color rgb="FF000000"/>
      </top>
      <bottom style="medium">
        <color indexed="64"/>
      </bottom>
      <diagonal/>
    </border>
    <border>
      <left/>
      <right style="thin">
        <color rgb="FF000000"/>
      </right>
      <top style="thin">
        <color rgb="FF000000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rgb="FF000000"/>
      </left>
      <right style="thin">
        <color indexed="64"/>
      </right>
      <top style="medium">
        <color indexed="64"/>
      </top>
      <bottom style="medium">
        <color indexed="64"/>
      </bottom>
      <diagonal/>
    </border>
  </borders>
  <cellStyleXfs count="49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22" fillId="4" borderId="0" applyNumberFormat="0" applyBorder="0" applyAlignment="0" applyProtection="0"/>
    <xf numFmtId="0" fontId="17" fillId="12" borderId="0" applyNumberFormat="0" applyBorder="0" applyAlignment="0" applyProtection="0"/>
    <xf numFmtId="0" fontId="17" fillId="16" borderId="0" applyNumberFormat="0" applyBorder="0" applyAlignment="0" applyProtection="0"/>
    <xf numFmtId="0" fontId="17" fillId="20" borderId="0" applyNumberFormat="0" applyBorder="0" applyAlignment="0" applyProtection="0"/>
    <xf numFmtId="0" fontId="17" fillId="24" borderId="0" applyNumberFormat="0" applyBorder="0" applyAlignment="0" applyProtection="0"/>
    <xf numFmtId="0" fontId="17" fillId="28" borderId="0" applyNumberFormat="0" applyBorder="0" applyAlignment="0" applyProtection="0"/>
    <xf numFmtId="0" fontId="17" fillId="32" borderId="0" applyNumberFormat="0" applyBorder="0" applyAlignment="0" applyProtection="0"/>
  </cellStyleXfs>
  <cellXfs count="139">
    <xf numFmtId="0" fontId="0" fillId="0" borderId="0" xfId="0"/>
    <xf numFmtId="0" fontId="18" fillId="0" borderId="0" xfId="0" applyFont="1"/>
    <xf numFmtId="0" fontId="18" fillId="33" borderId="0" xfId="0" applyFont="1" applyFill="1"/>
    <xf numFmtId="0" fontId="20" fillId="0" borderId="0" xfId="0" applyFont="1"/>
    <xf numFmtId="0" fontId="18" fillId="33" borderId="0" xfId="0" applyFont="1" applyFill="1" applyAlignment="1">
      <alignment horizontal="left" wrapText="1"/>
    </xf>
    <xf numFmtId="4" fontId="18" fillId="33" borderId="0" xfId="0" applyNumberFormat="1" applyFont="1" applyFill="1" applyAlignment="1">
      <alignment horizontal="right" wrapText="1"/>
    </xf>
    <xf numFmtId="0" fontId="18" fillId="33" borderId="15" xfId="0" applyFont="1" applyFill="1" applyBorder="1" applyAlignment="1">
      <alignment horizontal="left" wrapText="1"/>
    </xf>
    <xf numFmtId="0" fontId="19" fillId="0" borderId="13" xfId="0" applyFont="1" applyBorder="1" applyAlignment="1">
      <alignment horizontal="center" vertical="center" wrapText="1"/>
    </xf>
    <xf numFmtId="0" fontId="19" fillId="35" borderId="16" xfId="0" applyFont="1" applyFill="1" applyBorder="1" applyAlignment="1">
      <alignment horizontal="left" wrapText="1"/>
    </xf>
    <xf numFmtId="0" fontId="19" fillId="33" borderId="0" xfId="0" applyFont="1" applyFill="1"/>
    <xf numFmtId="0" fontId="21" fillId="0" borderId="0" xfId="0" applyFont="1" applyAlignment="1">
      <alignment vertical="center"/>
    </xf>
    <xf numFmtId="4" fontId="20" fillId="0" borderId="0" xfId="0" applyNumberFormat="1" applyFont="1"/>
    <xf numFmtId="4" fontId="19" fillId="0" borderId="14" xfId="0" applyNumberFormat="1" applyFont="1" applyBorder="1" applyAlignment="1">
      <alignment horizontal="center" vertical="center" wrapText="1"/>
    </xf>
    <xf numFmtId="0" fontId="20" fillId="37" borderId="0" xfId="0" applyFont="1" applyFill="1"/>
    <xf numFmtId="0" fontId="18" fillId="0" borderId="23" xfId="0" applyFont="1" applyBorder="1" applyAlignment="1">
      <alignment vertical="center"/>
    </xf>
    <xf numFmtId="0" fontId="18" fillId="0" borderId="0" xfId="0" applyFont="1" applyAlignment="1">
      <alignment vertical="center" wrapText="1"/>
    </xf>
    <xf numFmtId="4" fontId="18" fillId="0" borderId="0" xfId="0" applyNumberFormat="1" applyFont="1" applyAlignment="1">
      <alignment horizontal="center" vertical="center" wrapText="1"/>
    </xf>
    <xf numFmtId="4" fontId="18" fillId="33" borderId="11" xfId="0" applyNumberFormat="1" applyFont="1" applyFill="1" applyBorder="1" applyAlignment="1">
      <alignment horizontal="center" vertical="center" wrapText="1"/>
    </xf>
    <xf numFmtId="4" fontId="18" fillId="0" borderId="11" xfId="0" applyNumberFormat="1" applyFont="1" applyBorder="1" applyAlignment="1">
      <alignment horizontal="center" vertical="center" wrapText="1"/>
    </xf>
    <xf numFmtId="0" fontId="19" fillId="33" borderId="24" xfId="0" applyFont="1" applyFill="1" applyBorder="1" applyAlignment="1">
      <alignment horizontal="center" vertical="center" wrapText="1"/>
    </xf>
    <xf numFmtId="4" fontId="19" fillId="34" borderId="11" xfId="0" applyNumberFormat="1" applyFont="1" applyFill="1" applyBorder="1" applyAlignment="1">
      <alignment horizontal="center" vertical="center" wrapText="1"/>
    </xf>
    <xf numFmtId="1" fontId="19" fillId="0" borderId="19" xfId="0" applyNumberFormat="1" applyFont="1" applyBorder="1" applyAlignment="1">
      <alignment horizontal="center" vertical="center" wrapText="1"/>
    </xf>
    <xf numFmtId="4" fontId="18" fillId="0" borderId="23" xfId="0" applyNumberFormat="1" applyFont="1" applyBorder="1" applyAlignment="1">
      <alignment vertical="center"/>
    </xf>
    <xf numFmtId="4" fontId="19" fillId="33" borderId="18" xfId="0" applyNumberFormat="1" applyFont="1" applyFill="1" applyBorder="1" applyAlignment="1">
      <alignment horizontal="center" vertical="center" wrapText="1"/>
    </xf>
    <xf numFmtId="4" fontId="19" fillId="0" borderId="21" xfId="0" applyNumberFormat="1" applyFont="1" applyBorder="1" applyAlignment="1">
      <alignment horizontal="center" vertical="center" wrapText="1"/>
    </xf>
    <xf numFmtId="4" fontId="19" fillId="0" borderId="22" xfId="0" applyNumberFormat="1" applyFont="1" applyBorder="1" applyAlignment="1">
      <alignment horizontal="center" vertical="center" wrapText="1"/>
    </xf>
    <xf numFmtId="4" fontId="18" fillId="33" borderId="0" xfId="0" applyNumberFormat="1" applyFont="1" applyFill="1" applyAlignment="1">
      <alignment wrapText="1"/>
    </xf>
    <xf numFmtId="0" fontId="19" fillId="0" borderId="0" xfId="0" applyFont="1" applyAlignment="1">
      <alignment horizontal="center" vertical="center"/>
    </xf>
    <xf numFmtId="1" fontId="20" fillId="0" borderId="0" xfId="0" applyNumberFormat="1" applyFont="1" applyAlignment="1">
      <alignment horizontal="center"/>
    </xf>
    <xf numFmtId="1" fontId="18" fillId="33" borderId="19" xfId="0" applyNumberFormat="1" applyFont="1" applyFill="1" applyBorder="1" applyAlignment="1">
      <alignment horizontal="center" vertical="center" wrapText="1"/>
    </xf>
    <xf numFmtId="1" fontId="20" fillId="0" borderId="0" xfId="0" applyNumberFormat="1" applyFont="1"/>
    <xf numFmtId="1" fontId="18" fillId="33" borderId="25" xfId="0" applyNumberFormat="1" applyFont="1" applyFill="1" applyBorder="1" applyAlignment="1">
      <alignment horizontal="center" vertical="center" wrapText="1"/>
    </xf>
    <xf numFmtId="0" fontId="19" fillId="34" borderId="26" xfId="0" applyFont="1" applyFill="1" applyBorder="1" applyAlignment="1">
      <alignment vertical="center" wrapText="1"/>
    </xf>
    <xf numFmtId="0" fontId="18" fillId="33" borderId="26" xfId="0" applyFont="1" applyFill="1" applyBorder="1" applyAlignment="1">
      <alignment vertical="center" wrapText="1"/>
    </xf>
    <xf numFmtId="0" fontId="18" fillId="0" borderId="26" xfId="0" applyFont="1" applyBorder="1" applyAlignment="1">
      <alignment vertical="center" wrapText="1"/>
    </xf>
    <xf numFmtId="0" fontId="18" fillId="0" borderId="27" xfId="0" applyFont="1" applyBorder="1" applyAlignment="1">
      <alignment vertical="center" wrapText="1"/>
    </xf>
    <xf numFmtId="4" fontId="18" fillId="0" borderId="28" xfId="0" applyNumberFormat="1" applyFont="1" applyBorder="1" applyAlignment="1">
      <alignment horizontal="center" vertical="center" wrapText="1"/>
    </xf>
    <xf numFmtId="1" fontId="19" fillId="0" borderId="25" xfId="0" applyNumberFormat="1" applyFont="1" applyBorder="1" applyAlignment="1">
      <alignment horizontal="center" vertical="center" wrapText="1"/>
    </xf>
    <xf numFmtId="0" fontId="19" fillId="33" borderId="29" xfId="0" applyFont="1" applyFill="1" applyBorder="1" applyAlignment="1">
      <alignment horizontal="left" wrapText="1"/>
    </xf>
    <xf numFmtId="0" fontId="18" fillId="37" borderId="26" xfId="0" applyFont="1" applyFill="1" applyBorder="1" applyAlignment="1">
      <alignment horizontal="left" wrapText="1"/>
    </xf>
    <xf numFmtId="0" fontId="19" fillId="33" borderId="15" xfId="0" applyFont="1" applyFill="1" applyBorder="1" applyAlignment="1">
      <alignment horizontal="left" wrapText="1"/>
    </xf>
    <xf numFmtId="0" fontId="20" fillId="0" borderId="0" xfId="0" applyFont="1" applyAlignment="1">
      <alignment horizontal="right"/>
    </xf>
    <xf numFmtId="0" fontId="19" fillId="0" borderId="0" xfId="0" applyFont="1" applyAlignment="1">
      <alignment horizontal="right"/>
    </xf>
    <xf numFmtId="1" fontId="18" fillId="33" borderId="33" xfId="0" applyNumberFormat="1" applyFont="1" applyFill="1" applyBorder="1" applyAlignment="1">
      <alignment horizontal="center" vertical="center" wrapText="1"/>
    </xf>
    <xf numFmtId="4" fontId="19" fillId="34" borderId="34" xfId="0" applyNumberFormat="1" applyFont="1" applyFill="1" applyBorder="1" applyAlignment="1">
      <alignment horizontal="center" vertical="center" wrapText="1"/>
    </xf>
    <xf numFmtId="4" fontId="18" fillId="33" borderId="34" xfId="0" applyNumberFormat="1" applyFont="1" applyFill="1" applyBorder="1" applyAlignment="1">
      <alignment horizontal="center" vertical="center" wrapText="1"/>
    </xf>
    <xf numFmtId="4" fontId="18" fillId="0" borderId="34" xfId="0" applyNumberFormat="1" applyFont="1" applyBorder="1" applyAlignment="1">
      <alignment horizontal="center" vertical="center" wrapText="1"/>
    </xf>
    <xf numFmtId="4" fontId="18" fillId="0" borderId="35" xfId="0" applyNumberFormat="1" applyFont="1" applyBorder="1" applyAlignment="1">
      <alignment horizontal="center" vertical="center" wrapText="1"/>
    </xf>
    <xf numFmtId="4" fontId="19" fillId="33" borderId="36" xfId="0" applyNumberFormat="1" applyFont="1" applyFill="1" applyBorder="1" applyAlignment="1">
      <alignment horizontal="center" vertical="center" wrapText="1"/>
    </xf>
    <xf numFmtId="4" fontId="18" fillId="0" borderId="0" xfId="0" applyNumberFormat="1" applyFont="1" applyAlignment="1">
      <alignment vertical="center"/>
    </xf>
    <xf numFmtId="0" fontId="20" fillId="0" borderId="11" xfId="0" applyFont="1" applyBorder="1"/>
    <xf numFmtId="4" fontId="19" fillId="33" borderId="37" xfId="0" applyNumberFormat="1" applyFont="1" applyFill="1" applyBorder="1" applyAlignment="1">
      <alignment horizontal="center" vertical="center" wrapText="1"/>
    </xf>
    <xf numFmtId="0" fontId="21" fillId="0" borderId="38" xfId="0" applyFont="1" applyBorder="1" applyAlignment="1">
      <alignment vertical="center"/>
    </xf>
    <xf numFmtId="1" fontId="20" fillId="0" borderId="19" xfId="0" applyNumberFormat="1" applyFont="1" applyBorder="1" applyAlignment="1">
      <alignment horizontal="center"/>
    </xf>
    <xf numFmtId="4" fontId="18" fillId="33" borderId="10" xfId="0" applyNumberFormat="1" applyFont="1" applyFill="1" applyBorder="1" applyAlignment="1">
      <alignment horizontal="center" wrapText="1"/>
    </xf>
    <xf numFmtId="0" fontId="20" fillId="0" borderId="11" xfId="0" applyFont="1" applyBorder="1" applyAlignment="1">
      <alignment horizontal="center"/>
    </xf>
    <xf numFmtId="4" fontId="19" fillId="33" borderId="10" xfId="0" applyNumberFormat="1" applyFont="1" applyFill="1" applyBorder="1" applyAlignment="1">
      <alignment horizontal="center" wrapText="1"/>
    </xf>
    <xf numFmtId="4" fontId="19" fillId="35" borderId="17" xfId="0" applyNumberFormat="1" applyFont="1" applyFill="1" applyBorder="1" applyAlignment="1">
      <alignment horizontal="center" wrapText="1"/>
    </xf>
    <xf numFmtId="0" fontId="19" fillId="36" borderId="30" xfId="0" applyFont="1" applyFill="1" applyBorder="1" applyAlignment="1">
      <alignment horizontal="left" wrapText="1"/>
    </xf>
    <xf numFmtId="0" fontId="19" fillId="38" borderId="31" xfId="0" applyFont="1" applyFill="1" applyBorder="1" applyAlignment="1">
      <alignment horizontal="left" wrapText="1"/>
    </xf>
    <xf numFmtId="0" fontId="19" fillId="39" borderId="15" xfId="0" applyFont="1" applyFill="1" applyBorder="1" applyAlignment="1">
      <alignment horizontal="left" wrapText="1"/>
    </xf>
    <xf numFmtId="4" fontId="19" fillId="39" borderId="10" xfId="0" applyNumberFormat="1" applyFont="1" applyFill="1" applyBorder="1" applyAlignment="1">
      <alignment horizontal="center" wrapText="1"/>
    </xf>
    <xf numFmtId="4" fontId="19" fillId="36" borderId="12" xfId="0" applyNumberFormat="1" applyFont="1" applyFill="1" applyBorder="1" applyAlignment="1">
      <alignment horizontal="center" wrapText="1"/>
    </xf>
    <xf numFmtId="4" fontId="18" fillId="37" borderId="10" xfId="0" applyNumberFormat="1" applyFont="1" applyFill="1" applyBorder="1" applyAlignment="1">
      <alignment horizontal="center" wrapText="1"/>
    </xf>
    <xf numFmtId="4" fontId="19" fillId="38" borderId="32" xfId="0" applyNumberFormat="1" applyFont="1" applyFill="1" applyBorder="1" applyAlignment="1">
      <alignment horizontal="center" wrapText="1"/>
    </xf>
    <xf numFmtId="0" fontId="19" fillId="36" borderId="15" xfId="0" applyFont="1" applyFill="1" applyBorder="1" applyAlignment="1">
      <alignment horizontal="left" wrapText="1"/>
    </xf>
    <xf numFmtId="4" fontId="19" fillId="36" borderId="10" xfId="0" applyNumberFormat="1" applyFont="1" applyFill="1" applyBorder="1" applyAlignment="1">
      <alignment horizontal="center" wrapText="1"/>
    </xf>
    <xf numFmtId="0" fontId="19" fillId="37" borderId="15" xfId="0" applyFont="1" applyFill="1" applyBorder="1" applyAlignment="1">
      <alignment horizontal="left" wrapText="1"/>
    </xf>
    <xf numFmtId="4" fontId="19" fillId="37" borderId="10" xfId="0" applyNumberFormat="1" applyFont="1" applyFill="1" applyBorder="1" applyAlignment="1">
      <alignment horizontal="center" wrapText="1"/>
    </xf>
    <xf numFmtId="4" fontId="19" fillId="0" borderId="39" xfId="0" applyNumberFormat="1" applyFont="1" applyBorder="1" applyAlignment="1">
      <alignment horizontal="center" vertical="center" wrapText="1"/>
    </xf>
    <xf numFmtId="4" fontId="18" fillId="37" borderId="11" xfId="0" applyNumberFormat="1" applyFont="1" applyFill="1" applyBorder="1" applyAlignment="1">
      <alignment horizontal="center" wrapText="1"/>
    </xf>
    <xf numFmtId="0" fontId="19" fillId="38" borderId="26" xfId="0" applyFont="1" applyFill="1" applyBorder="1" applyAlignment="1">
      <alignment horizontal="left" wrapText="1"/>
    </xf>
    <xf numFmtId="4" fontId="19" fillId="38" borderId="11" xfId="0" applyNumberFormat="1" applyFont="1" applyFill="1" applyBorder="1" applyAlignment="1">
      <alignment horizontal="center" wrapText="1"/>
    </xf>
    <xf numFmtId="0" fontId="19" fillId="35" borderId="26" xfId="0" applyFont="1" applyFill="1" applyBorder="1" applyAlignment="1">
      <alignment horizontal="left" wrapText="1"/>
    </xf>
    <xf numFmtId="4" fontId="19" fillId="35" borderId="11" xfId="0" applyNumberFormat="1" applyFont="1" applyFill="1" applyBorder="1" applyAlignment="1">
      <alignment horizontal="center" wrapText="1"/>
    </xf>
    <xf numFmtId="0" fontId="18" fillId="35" borderId="26" xfId="0" applyFont="1" applyFill="1" applyBorder="1" applyAlignment="1">
      <alignment horizontal="left" wrapText="1"/>
    </xf>
    <xf numFmtId="0" fontId="19" fillId="0" borderId="20" xfId="0" applyFont="1" applyBorder="1" applyAlignment="1">
      <alignment horizontal="center" vertical="center" wrapText="1"/>
    </xf>
    <xf numFmtId="0" fontId="21" fillId="0" borderId="11" xfId="0" applyFont="1" applyBorder="1" applyAlignment="1">
      <alignment vertical="center"/>
    </xf>
    <xf numFmtId="0" fontId="23" fillId="0" borderId="0" xfId="0" applyFont="1" applyAlignment="1">
      <alignment horizontal="right"/>
    </xf>
    <xf numFmtId="2" fontId="20" fillId="0" borderId="11" xfId="0" applyNumberFormat="1" applyFont="1" applyBorder="1" applyAlignment="1">
      <alignment horizontal="center"/>
    </xf>
    <xf numFmtId="0" fontId="23" fillId="0" borderId="0" xfId="0" applyFont="1" applyAlignment="1">
      <alignment horizontal="center" vertical="center" wrapText="1"/>
    </xf>
    <xf numFmtId="0" fontId="23" fillId="34" borderId="11" xfId="0" applyFont="1" applyFill="1" applyBorder="1" applyAlignment="1">
      <alignment horizontal="center"/>
    </xf>
    <xf numFmtId="0" fontId="24" fillId="34" borderId="11" xfId="0" applyFont="1" applyFill="1" applyBorder="1" applyAlignment="1">
      <alignment horizontal="center"/>
    </xf>
    <xf numFmtId="0" fontId="21" fillId="34" borderId="11" xfId="0" applyFont="1" applyFill="1" applyBorder="1" applyAlignment="1">
      <alignment vertical="center"/>
    </xf>
    <xf numFmtId="4" fontId="25" fillId="33" borderId="10" xfId="0" applyNumberFormat="1" applyFont="1" applyFill="1" applyBorder="1" applyAlignment="1">
      <alignment horizontal="center" wrapText="1"/>
    </xf>
    <xf numFmtId="4" fontId="26" fillId="33" borderId="10" xfId="0" applyNumberFormat="1" applyFont="1" applyFill="1" applyBorder="1" applyAlignment="1">
      <alignment horizontal="center" wrapText="1"/>
    </xf>
    <xf numFmtId="0" fontId="25" fillId="37" borderId="15" xfId="0" applyFont="1" applyFill="1" applyBorder="1" applyAlignment="1">
      <alignment horizontal="left" wrapText="1"/>
    </xf>
    <xf numFmtId="4" fontId="25" fillId="37" borderId="10" xfId="0" applyNumberFormat="1" applyFont="1" applyFill="1" applyBorder="1" applyAlignment="1">
      <alignment horizontal="center" wrapText="1"/>
    </xf>
    <xf numFmtId="0" fontId="26" fillId="33" borderId="15" xfId="0" applyFont="1" applyFill="1" applyBorder="1" applyAlignment="1">
      <alignment horizontal="left" wrapText="1"/>
    </xf>
    <xf numFmtId="0" fontId="26" fillId="37" borderId="15" xfId="0" applyFont="1" applyFill="1" applyBorder="1" applyAlignment="1">
      <alignment horizontal="left" wrapText="1"/>
    </xf>
    <xf numFmtId="4" fontId="26" fillId="37" borderId="10" xfId="0" applyNumberFormat="1" applyFont="1" applyFill="1" applyBorder="1" applyAlignment="1">
      <alignment horizontal="center" wrapText="1"/>
    </xf>
    <xf numFmtId="0" fontId="25" fillId="33" borderId="15" xfId="0" applyFont="1" applyFill="1" applyBorder="1" applyAlignment="1">
      <alignment horizontal="left" wrapText="1"/>
    </xf>
    <xf numFmtId="4" fontId="26" fillId="35" borderId="11" xfId="0" applyNumberFormat="1" applyFont="1" applyFill="1" applyBorder="1" applyAlignment="1">
      <alignment horizontal="center" wrapText="1"/>
    </xf>
    <xf numFmtId="0" fontId="0" fillId="0" borderId="0" xfId="0"/>
    <xf numFmtId="0" fontId="20" fillId="0" borderId="11" xfId="0" applyFont="1" applyBorder="1"/>
    <xf numFmtId="4" fontId="21" fillId="0" borderId="11" xfId="0" applyNumberFormat="1" applyFont="1" applyBorder="1" applyAlignment="1">
      <alignment horizontal="center"/>
    </xf>
    <xf numFmtId="0" fontId="21" fillId="0" borderId="11" xfId="0" applyFont="1" applyBorder="1"/>
    <xf numFmtId="0" fontId="21" fillId="35" borderId="11" xfId="0" applyFont="1" applyFill="1" applyBorder="1"/>
    <xf numFmtId="4" fontId="20" fillId="0" borderId="11" xfId="0" applyNumberFormat="1" applyFont="1" applyBorder="1" applyAlignment="1">
      <alignment horizontal="center"/>
    </xf>
    <xf numFmtId="4" fontId="21" fillId="35" borderId="11" xfId="0" applyNumberFormat="1" applyFont="1" applyFill="1" applyBorder="1" applyAlignment="1">
      <alignment horizontal="center"/>
    </xf>
    <xf numFmtId="4" fontId="21" fillId="0" borderId="11" xfId="0" applyNumberFormat="1" applyFont="1" applyBorder="1"/>
    <xf numFmtId="4" fontId="21" fillId="0" borderId="0" xfId="0" applyNumberFormat="1" applyFont="1" applyBorder="1"/>
    <xf numFmtId="0" fontId="20" fillId="39" borderId="11" xfId="0" applyFont="1" applyFill="1" applyBorder="1"/>
    <xf numFmtId="4" fontId="20" fillId="39" borderId="11" xfId="0" applyNumberFormat="1" applyFont="1" applyFill="1" applyBorder="1" applyAlignment="1">
      <alignment horizontal="center"/>
    </xf>
    <xf numFmtId="0" fontId="20" fillId="40" borderId="11" xfId="0" applyFont="1" applyFill="1" applyBorder="1"/>
    <xf numFmtId="4" fontId="20" fillId="40" borderId="11" xfId="0" applyNumberFormat="1" applyFont="1" applyFill="1" applyBorder="1" applyAlignment="1">
      <alignment horizontal="center"/>
    </xf>
    <xf numFmtId="0" fontId="20" fillId="38" borderId="11" xfId="0" applyFont="1" applyFill="1" applyBorder="1"/>
    <xf numFmtId="4" fontId="20" fillId="38" borderId="11" xfId="0" applyNumberFormat="1" applyFont="1" applyFill="1" applyBorder="1" applyAlignment="1">
      <alignment horizontal="center"/>
    </xf>
    <xf numFmtId="0" fontId="21" fillId="0" borderId="0" xfId="0" applyFont="1" applyAlignment="1">
      <alignment horizontal="center"/>
    </xf>
    <xf numFmtId="0" fontId="19" fillId="0" borderId="0" xfId="0" applyFont="1" applyAlignment="1">
      <alignment horizontal="center" vertical="center"/>
    </xf>
    <xf numFmtId="0" fontId="19" fillId="33" borderId="0" xfId="0" applyFont="1" applyFill="1" applyAlignment="1">
      <alignment horizontal="center" wrapText="1"/>
    </xf>
    <xf numFmtId="0" fontId="24" fillId="0" borderId="11" xfId="0" applyFont="1" applyBorder="1"/>
    <xf numFmtId="4" fontId="24" fillId="0" borderId="11" xfId="0" applyNumberFormat="1" applyFont="1" applyBorder="1" applyAlignment="1">
      <alignment horizontal="center"/>
    </xf>
    <xf numFmtId="0" fontId="24" fillId="38" borderId="11" xfId="0" applyFont="1" applyFill="1" applyBorder="1"/>
    <xf numFmtId="4" fontId="24" fillId="38" borderId="11" xfId="0" applyNumberFormat="1" applyFont="1" applyFill="1" applyBorder="1" applyAlignment="1">
      <alignment horizontal="center"/>
    </xf>
    <xf numFmtId="0" fontId="24" fillId="41" borderId="11" xfId="0" applyFont="1" applyFill="1" applyBorder="1"/>
    <xf numFmtId="4" fontId="24" fillId="41" borderId="11" xfId="0" applyNumberFormat="1" applyFont="1" applyFill="1" applyBorder="1" applyAlignment="1">
      <alignment horizontal="center"/>
    </xf>
    <xf numFmtId="0" fontId="24" fillId="42" borderId="11" xfId="0" applyFont="1" applyFill="1" applyBorder="1"/>
    <xf numFmtId="4" fontId="24" fillId="42" borderId="11" xfId="0" applyNumberFormat="1" applyFont="1" applyFill="1" applyBorder="1" applyAlignment="1">
      <alignment horizontal="center"/>
    </xf>
    <xf numFmtId="0" fontId="24" fillId="43" borderId="11" xfId="0" applyFont="1" applyFill="1" applyBorder="1"/>
    <xf numFmtId="4" fontId="24" fillId="43" borderId="11" xfId="0" applyNumberFormat="1" applyFont="1" applyFill="1" applyBorder="1" applyAlignment="1">
      <alignment horizontal="center"/>
    </xf>
    <xf numFmtId="0" fontId="24" fillId="44" borderId="11" xfId="0" applyFont="1" applyFill="1" applyBorder="1"/>
    <xf numFmtId="4" fontId="24" fillId="44" borderId="11" xfId="0" applyNumberFormat="1" applyFont="1" applyFill="1" applyBorder="1" applyAlignment="1">
      <alignment horizontal="center"/>
    </xf>
    <xf numFmtId="0" fontId="24" fillId="45" borderId="11" xfId="0" applyFont="1" applyFill="1" applyBorder="1"/>
    <xf numFmtId="4" fontId="24" fillId="45" borderId="11" xfId="0" applyNumberFormat="1" applyFont="1" applyFill="1" applyBorder="1" applyAlignment="1">
      <alignment horizontal="center"/>
    </xf>
    <xf numFmtId="0" fontId="24" fillId="46" borderId="11" xfId="0" applyFont="1" applyFill="1" applyBorder="1"/>
    <xf numFmtId="4" fontId="24" fillId="46" borderId="11" xfId="0" applyNumberFormat="1" applyFont="1" applyFill="1" applyBorder="1" applyAlignment="1">
      <alignment horizontal="center"/>
    </xf>
    <xf numFmtId="0" fontId="24" fillId="47" borderId="11" xfId="0" applyFont="1" applyFill="1" applyBorder="1"/>
    <xf numFmtId="4" fontId="24" fillId="47" borderId="11" xfId="0" applyNumberFormat="1" applyFont="1" applyFill="1" applyBorder="1" applyAlignment="1">
      <alignment horizontal="center"/>
    </xf>
    <xf numFmtId="0" fontId="24" fillId="48" borderId="11" xfId="0" applyFont="1" applyFill="1" applyBorder="1"/>
    <xf numFmtId="4" fontId="24" fillId="48" borderId="11" xfId="0" applyNumberFormat="1" applyFont="1" applyFill="1" applyBorder="1" applyAlignment="1">
      <alignment horizontal="center"/>
    </xf>
    <xf numFmtId="0" fontId="24" fillId="49" borderId="11" xfId="0" applyFont="1" applyFill="1" applyBorder="1"/>
    <xf numFmtId="4" fontId="24" fillId="49" borderId="11" xfId="0" applyNumberFormat="1" applyFont="1" applyFill="1" applyBorder="1" applyAlignment="1">
      <alignment horizontal="center"/>
    </xf>
    <xf numFmtId="0" fontId="24" fillId="50" borderId="11" xfId="0" applyFont="1" applyFill="1" applyBorder="1"/>
    <xf numFmtId="4" fontId="24" fillId="50" borderId="11" xfId="0" applyNumberFormat="1" applyFont="1" applyFill="1" applyBorder="1" applyAlignment="1">
      <alignment horizontal="center"/>
    </xf>
    <xf numFmtId="0" fontId="24" fillId="51" borderId="11" xfId="0" applyFont="1" applyFill="1" applyBorder="1"/>
    <xf numFmtId="4" fontId="24" fillId="51" borderId="11" xfId="0" applyNumberFormat="1" applyFont="1" applyFill="1" applyBorder="1" applyAlignment="1">
      <alignment horizontal="center"/>
    </xf>
    <xf numFmtId="0" fontId="24" fillId="52" borderId="11" xfId="0" applyFont="1" applyFill="1" applyBorder="1"/>
    <xf numFmtId="4" fontId="24" fillId="52" borderId="11" xfId="0" applyNumberFormat="1" applyFont="1" applyFill="1" applyBorder="1" applyAlignment="1">
      <alignment horizontal="center"/>
    </xf>
  </cellXfs>
  <cellStyles count="49">
    <cellStyle name="20% - Isticanje1" xfId="19" builtinId="30" customBuiltin="1"/>
    <cellStyle name="20% - Isticanje2" xfId="23" builtinId="34" customBuiltin="1"/>
    <cellStyle name="20% - Isticanje3" xfId="27" builtinId="38" customBuiltin="1"/>
    <cellStyle name="20% - Isticanje4" xfId="31" builtinId="42" customBuiltin="1"/>
    <cellStyle name="20% - Isticanje5" xfId="35" builtinId="46" customBuiltin="1"/>
    <cellStyle name="20% - Isticanje6" xfId="39" builtinId="50" customBuiltin="1"/>
    <cellStyle name="40% - Isticanje1" xfId="20" builtinId="31" customBuiltin="1"/>
    <cellStyle name="40% - Isticanje2" xfId="24" builtinId="35" customBuiltin="1"/>
    <cellStyle name="40% - Isticanje3" xfId="28" builtinId="39" customBuiltin="1"/>
    <cellStyle name="40% - Isticanje4" xfId="32" builtinId="43" customBuiltin="1"/>
    <cellStyle name="40% - Isticanje5" xfId="36" builtinId="47" customBuiltin="1"/>
    <cellStyle name="40% - Isticanje6" xfId="40" builtinId="51" customBuiltin="1"/>
    <cellStyle name="60% - Isticanje1" xfId="21" builtinId="32" customBuiltin="1"/>
    <cellStyle name="60% - Isticanje1 2" xfId="43" xr:uid="{00000000-0005-0000-0000-00000D000000}"/>
    <cellStyle name="60% - Isticanje2" xfId="25" builtinId="36" customBuiltin="1"/>
    <cellStyle name="60% - Isticanje2 2" xfId="44" xr:uid="{00000000-0005-0000-0000-00000F000000}"/>
    <cellStyle name="60% - Isticanje3" xfId="29" builtinId="40" customBuiltin="1"/>
    <cellStyle name="60% - Isticanje3 2" xfId="45" xr:uid="{00000000-0005-0000-0000-000011000000}"/>
    <cellStyle name="60% - Isticanje4" xfId="33" builtinId="44" customBuiltin="1"/>
    <cellStyle name="60% - Isticanje4 2" xfId="46" xr:uid="{00000000-0005-0000-0000-000013000000}"/>
    <cellStyle name="60% - Isticanje5" xfId="37" builtinId="48" customBuiltin="1"/>
    <cellStyle name="60% - Isticanje5 2" xfId="47" xr:uid="{00000000-0005-0000-0000-000015000000}"/>
    <cellStyle name="60% - Isticanje6" xfId="41" builtinId="52" customBuiltin="1"/>
    <cellStyle name="60% - Isticanje6 2" xfId="48" xr:uid="{00000000-0005-0000-0000-000017000000}"/>
    <cellStyle name="Bilješka" xfId="15" builtinId="10" customBuiltin="1"/>
    <cellStyle name="Dobro" xfId="6" builtinId="26" customBuiltin="1"/>
    <cellStyle name="Isticanje1" xfId="18" builtinId="29" customBuiltin="1"/>
    <cellStyle name="Isticanje2" xfId="22" builtinId="33" customBuiltin="1"/>
    <cellStyle name="Isticanje3" xfId="26" builtinId="37" customBuiltin="1"/>
    <cellStyle name="Isticanje4" xfId="30" builtinId="41" customBuiltin="1"/>
    <cellStyle name="Isticanje5" xfId="34" builtinId="45" customBuiltin="1"/>
    <cellStyle name="Isticanje6" xfId="38" builtinId="49" customBuiltin="1"/>
    <cellStyle name="Izlaz" xfId="10" builtinId="21" customBuiltin="1"/>
    <cellStyle name="Izračun" xfId="11" builtinId="22" customBuiltin="1"/>
    <cellStyle name="Loše" xfId="7" builtinId="27" customBuiltin="1"/>
    <cellStyle name="Naslov" xfId="1" builtinId="15" customBuiltin="1"/>
    <cellStyle name="Naslov 1" xfId="2" builtinId="16" customBuiltin="1"/>
    <cellStyle name="Naslov 2" xfId="3" builtinId="17" customBuiltin="1"/>
    <cellStyle name="Naslov 3" xfId="4" builtinId="18" customBuiltin="1"/>
    <cellStyle name="Naslov 4" xfId="5" builtinId="19" customBuiltin="1"/>
    <cellStyle name="Neutralno" xfId="8" builtinId="28" customBuiltin="1"/>
    <cellStyle name="Neutralno 2" xfId="42" xr:uid="{00000000-0005-0000-0000-000029000000}"/>
    <cellStyle name="Normalno" xfId="0" builtinId="0"/>
    <cellStyle name="Povezana ćelija" xfId="12" builtinId="24" customBuiltin="1"/>
    <cellStyle name="Provjera ćelije" xfId="13" builtinId="23" customBuiltin="1"/>
    <cellStyle name="Tekst objašnjenja" xfId="16" builtinId="53" customBuiltin="1"/>
    <cellStyle name="Tekst upozorenja" xfId="14" builtinId="11" customBuiltin="1"/>
    <cellStyle name="Ukupni zbroj" xfId="17" builtinId="25" customBuiltin="1"/>
    <cellStyle name="Unos" xfId="9" builtinId="20" customBuiltin="1"/>
  </cellStyles>
  <dxfs count="0"/>
  <tableStyles count="0" defaultTableStyle="TableStyleMedium2" defaultPivotStyle="PivotStyleLight16"/>
  <colors>
    <mruColors>
      <color rgb="FFFFCCFF"/>
      <color rgb="FFFF3399"/>
      <color rgb="FFFFCC66"/>
      <color rgb="FFFF9900"/>
      <color rgb="FFFFFF66"/>
      <color rgb="FF33CCCC"/>
      <color rgb="FFFFFF00"/>
      <color rgb="FFFFFFCC"/>
      <color rgb="FFFF0000"/>
      <color rgb="FFFF33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sustava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B1:H435"/>
  <sheetViews>
    <sheetView showGridLines="0" tabSelected="1" topLeftCell="A180" workbookViewId="0">
      <selection activeCell="B427" sqref="B427:H427"/>
    </sheetView>
  </sheetViews>
  <sheetFormatPr defaultColWidth="8.88671875" defaultRowHeight="13.2" x14ac:dyDescent="0.25"/>
  <cols>
    <col min="1" max="1" width="1.44140625" style="3" customWidth="1"/>
    <col min="2" max="2" width="63.6640625" style="3" customWidth="1"/>
    <col min="3" max="3" width="20" style="11" customWidth="1"/>
    <col min="4" max="5" width="16.33203125" style="11" customWidth="1"/>
    <col min="6" max="6" width="18.109375" style="11" customWidth="1"/>
    <col min="7" max="8" width="16.33203125" style="11" customWidth="1"/>
    <col min="9" max="16384" width="8.88671875" style="3"/>
  </cols>
  <sheetData>
    <row r="1" spans="2:8" x14ac:dyDescent="0.25">
      <c r="B1" s="109" t="s">
        <v>137</v>
      </c>
      <c r="C1" s="109"/>
      <c r="D1" s="109"/>
      <c r="E1" s="109"/>
      <c r="F1" s="109"/>
      <c r="G1" s="109"/>
      <c r="H1" s="109"/>
    </row>
    <row r="2" spans="2:8" x14ac:dyDescent="0.25">
      <c r="C2" s="3"/>
      <c r="D2" s="3"/>
      <c r="E2" s="3"/>
      <c r="F2" s="3"/>
      <c r="G2" s="3"/>
      <c r="H2" s="3"/>
    </row>
    <row r="3" spans="2:8" x14ac:dyDescent="0.25">
      <c r="B3" s="27"/>
      <c r="C3" s="27"/>
      <c r="D3" s="27"/>
      <c r="E3" s="27"/>
      <c r="F3" s="27"/>
      <c r="G3" s="27"/>
      <c r="H3" s="27"/>
    </row>
    <row r="4" spans="2:8" x14ac:dyDescent="0.25">
      <c r="B4" s="109" t="s">
        <v>91</v>
      </c>
      <c r="C4" s="109"/>
      <c r="D4" s="109"/>
      <c r="E4" s="109"/>
      <c r="F4" s="109"/>
      <c r="G4" s="109"/>
      <c r="H4" s="109"/>
    </row>
    <row r="5" spans="2:8" x14ac:dyDescent="0.25">
      <c r="B5" s="27"/>
      <c r="C5" s="27"/>
      <c r="D5" s="27"/>
      <c r="E5" s="27"/>
      <c r="F5" s="27"/>
      <c r="G5" s="27"/>
      <c r="H5" s="27"/>
    </row>
    <row r="6" spans="2:8" s="41" customFormat="1" x14ac:dyDescent="0.25">
      <c r="B6" s="42" t="s">
        <v>92</v>
      </c>
      <c r="C6" s="42"/>
      <c r="D6" s="42"/>
      <c r="E6" s="42"/>
      <c r="F6" s="42"/>
      <c r="G6" s="42"/>
      <c r="H6" s="42"/>
    </row>
    <row r="7" spans="2:8" ht="13.8" thickBot="1" x14ac:dyDescent="0.3">
      <c r="B7" s="14"/>
      <c r="C7" s="22"/>
      <c r="D7" s="22"/>
      <c r="E7" s="22"/>
      <c r="F7" s="22"/>
      <c r="G7" s="49"/>
      <c r="H7" s="49"/>
    </row>
    <row r="8" spans="2:8" ht="27" thickBot="1" x14ac:dyDescent="0.3">
      <c r="B8" s="19" t="s">
        <v>89</v>
      </c>
      <c r="C8" s="23" t="s">
        <v>96</v>
      </c>
      <c r="D8" s="23" t="s">
        <v>138</v>
      </c>
      <c r="E8" s="23" t="s">
        <v>139</v>
      </c>
      <c r="F8" s="48" t="s">
        <v>140</v>
      </c>
      <c r="G8" s="51" t="s">
        <v>93</v>
      </c>
      <c r="H8" s="52" t="s">
        <v>94</v>
      </c>
    </row>
    <row r="9" spans="2:8" s="30" customFormat="1" x14ac:dyDescent="0.25">
      <c r="B9" s="31">
        <v>1</v>
      </c>
      <c r="C9" s="29">
        <v>2</v>
      </c>
      <c r="D9" s="29">
        <v>3</v>
      </c>
      <c r="E9" s="43">
        <v>4</v>
      </c>
      <c r="F9" s="43">
        <v>5</v>
      </c>
      <c r="G9" s="29">
        <v>6</v>
      </c>
      <c r="H9" s="53">
        <v>7</v>
      </c>
    </row>
    <row r="10" spans="2:8" x14ac:dyDescent="0.25">
      <c r="B10" s="32" t="s">
        <v>88</v>
      </c>
      <c r="C10" s="20">
        <f>C12+C11</f>
        <v>733028.91</v>
      </c>
      <c r="D10" s="20">
        <f>D12+D11</f>
        <v>2338611</v>
      </c>
      <c r="E10" s="44">
        <f>E11+E12</f>
        <v>2431145.61</v>
      </c>
      <c r="F10" s="44">
        <f>F12+F11</f>
        <v>878814.36</v>
      </c>
      <c r="G10" s="20">
        <v>114.85</v>
      </c>
      <c r="H10" s="81">
        <v>37.32</v>
      </c>
    </row>
    <row r="11" spans="2:8" x14ac:dyDescent="0.25">
      <c r="B11" s="33" t="s">
        <v>87</v>
      </c>
      <c r="C11" s="54">
        <v>733028.91</v>
      </c>
      <c r="D11" s="54">
        <v>2338611</v>
      </c>
      <c r="E11" s="54">
        <v>2431145.61</v>
      </c>
      <c r="F11" s="45">
        <v>878814.36</v>
      </c>
      <c r="G11" s="17">
        <v>119.89</v>
      </c>
      <c r="H11" s="55">
        <v>36.15</v>
      </c>
    </row>
    <row r="12" spans="2:8" x14ac:dyDescent="0.25">
      <c r="B12" s="33" t="s">
        <v>86</v>
      </c>
      <c r="C12" s="17">
        <v>0</v>
      </c>
      <c r="D12" s="17">
        <v>0</v>
      </c>
      <c r="E12" s="45">
        <v>0</v>
      </c>
      <c r="F12" s="45">
        <v>0</v>
      </c>
      <c r="G12" s="17"/>
      <c r="H12" s="50"/>
    </row>
    <row r="13" spans="2:8" x14ac:dyDescent="0.25">
      <c r="B13" s="32" t="s">
        <v>85</v>
      </c>
      <c r="C13" s="20">
        <f>SUM(C14:C15)</f>
        <v>744453.6399999999</v>
      </c>
      <c r="D13" s="20">
        <f>SUM(D14:D15)</f>
        <v>2338611</v>
      </c>
      <c r="E13" s="44">
        <f>E14+E15</f>
        <v>2435292</v>
      </c>
      <c r="F13" s="44">
        <f>SUM(F14:F15)</f>
        <v>887372.98</v>
      </c>
      <c r="G13" s="20">
        <v>117.49</v>
      </c>
      <c r="H13" s="82">
        <v>37.9</v>
      </c>
    </row>
    <row r="14" spans="2:8" x14ac:dyDescent="0.25">
      <c r="B14" s="33" t="s">
        <v>84</v>
      </c>
      <c r="C14" s="54">
        <v>742628.7</v>
      </c>
      <c r="D14" s="54">
        <v>1791402</v>
      </c>
      <c r="E14" s="54">
        <v>1909382</v>
      </c>
      <c r="F14" s="54">
        <v>886671.98</v>
      </c>
      <c r="G14" s="17">
        <v>119.4</v>
      </c>
      <c r="H14" s="55">
        <v>46.44</v>
      </c>
    </row>
    <row r="15" spans="2:8" x14ac:dyDescent="0.25">
      <c r="B15" s="33" t="s">
        <v>83</v>
      </c>
      <c r="C15" s="54">
        <v>1824.94</v>
      </c>
      <c r="D15" s="54">
        <v>547209</v>
      </c>
      <c r="E15" s="54">
        <v>525910</v>
      </c>
      <c r="F15" s="54">
        <v>701</v>
      </c>
      <c r="G15" s="17">
        <v>38.409999999999997</v>
      </c>
      <c r="H15" s="55">
        <v>0.13</v>
      </c>
    </row>
    <row r="16" spans="2:8" x14ac:dyDescent="0.25">
      <c r="B16" s="33" t="s">
        <v>82</v>
      </c>
      <c r="C16" s="17">
        <f>C10-C13</f>
        <v>-11424.729999999865</v>
      </c>
      <c r="D16" s="17">
        <f>D10-D13</f>
        <v>0</v>
      </c>
      <c r="E16" s="45">
        <f>E10-E13</f>
        <v>-4146.3900000001304</v>
      </c>
      <c r="F16" s="45">
        <f>F10-F13</f>
        <v>-8558.6199999999953</v>
      </c>
      <c r="G16" s="17">
        <v>247.36</v>
      </c>
      <c r="H16" s="55"/>
    </row>
    <row r="17" spans="2:8" x14ac:dyDescent="0.25">
      <c r="C17" s="3"/>
      <c r="D17" s="3"/>
      <c r="E17" s="3"/>
      <c r="F17" s="3"/>
      <c r="G17" s="3"/>
      <c r="H17" s="3"/>
    </row>
    <row r="18" spans="2:8" x14ac:dyDescent="0.25">
      <c r="B18" s="78" t="s">
        <v>95</v>
      </c>
      <c r="C18" s="3"/>
      <c r="D18" s="3"/>
      <c r="E18" s="3"/>
      <c r="F18" s="3"/>
      <c r="G18" s="3"/>
      <c r="H18" s="3"/>
    </row>
    <row r="19" spans="2:8" x14ac:dyDescent="0.25">
      <c r="B19" s="15"/>
      <c r="C19" s="16"/>
      <c r="D19" s="16"/>
      <c r="E19" s="16"/>
      <c r="F19" s="16"/>
      <c r="G19" s="16"/>
      <c r="H19" s="16"/>
    </row>
    <row r="20" spans="2:8" ht="26.4" x14ac:dyDescent="0.25">
      <c r="B20" s="32" t="s">
        <v>79</v>
      </c>
      <c r="C20" s="20" t="s">
        <v>96</v>
      </c>
      <c r="D20" s="20" t="s">
        <v>138</v>
      </c>
      <c r="E20" s="44" t="s">
        <v>139</v>
      </c>
      <c r="F20" s="44" t="s">
        <v>140</v>
      </c>
      <c r="G20" s="20" t="s">
        <v>93</v>
      </c>
      <c r="H20" s="83" t="s">
        <v>94</v>
      </c>
    </row>
    <row r="21" spans="2:8" x14ac:dyDescent="0.25">
      <c r="B21" s="34" t="s">
        <v>78</v>
      </c>
      <c r="C21" s="18">
        <v>0</v>
      </c>
      <c r="D21" s="18">
        <v>0</v>
      </c>
      <c r="E21" s="46">
        <v>0</v>
      </c>
      <c r="F21" s="46">
        <v>0</v>
      </c>
      <c r="G21" s="18">
        <v>0</v>
      </c>
      <c r="H21" s="79">
        <v>0</v>
      </c>
    </row>
    <row r="22" spans="2:8" x14ac:dyDescent="0.25">
      <c r="B22" s="34" t="s">
        <v>77</v>
      </c>
      <c r="C22" s="18">
        <v>0</v>
      </c>
      <c r="D22" s="18">
        <v>0</v>
      </c>
      <c r="E22" s="46">
        <v>0</v>
      </c>
      <c r="F22" s="46">
        <v>0</v>
      </c>
      <c r="G22" s="18">
        <v>0</v>
      </c>
      <c r="H22" s="79">
        <v>0</v>
      </c>
    </row>
    <row r="23" spans="2:8" x14ac:dyDescent="0.25">
      <c r="B23" s="34" t="s">
        <v>76</v>
      </c>
      <c r="C23" s="18">
        <v>0</v>
      </c>
      <c r="D23" s="18">
        <v>0</v>
      </c>
      <c r="E23" s="46">
        <v>0</v>
      </c>
      <c r="F23" s="46">
        <v>0</v>
      </c>
      <c r="G23" s="18">
        <v>0</v>
      </c>
      <c r="H23" s="79">
        <v>0</v>
      </c>
    </row>
    <row r="24" spans="2:8" ht="13.8" thickBot="1" x14ac:dyDescent="0.3">
      <c r="B24" s="35" t="s">
        <v>75</v>
      </c>
      <c r="C24" s="36">
        <v>0</v>
      </c>
      <c r="D24" s="36">
        <v>0</v>
      </c>
      <c r="E24" s="46">
        <v>0</v>
      </c>
      <c r="F24" s="47">
        <v>0</v>
      </c>
      <c r="G24" s="18">
        <v>0</v>
      </c>
      <c r="H24" s="79">
        <v>0</v>
      </c>
    </row>
    <row r="25" spans="2:8" x14ac:dyDescent="0.25">
      <c r="B25" s="15"/>
      <c r="C25" s="16"/>
      <c r="D25" s="16"/>
      <c r="E25" s="16"/>
      <c r="F25" s="16"/>
      <c r="G25" s="16"/>
      <c r="H25" s="16"/>
    </row>
    <row r="26" spans="2:8" ht="26.4" x14ac:dyDescent="0.25">
      <c r="B26" s="80" t="s">
        <v>97</v>
      </c>
      <c r="C26" s="16"/>
      <c r="D26" s="16"/>
      <c r="E26" s="16"/>
      <c r="F26" s="16"/>
      <c r="G26" s="16"/>
      <c r="H26" s="16"/>
    </row>
    <row r="27" spans="2:8" x14ac:dyDescent="0.25">
      <c r="B27" s="15"/>
      <c r="C27" s="16"/>
      <c r="D27" s="16"/>
      <c r="E27" s="16"/>
      <c r="F27" s="16"/>
      <c r="G27" s="16"/>
      <c r="H27" s="16"/>
    </row>
    <row r="28" spans="2:8" ht="26.4" x14ac:dyDescent="0.25">
      <c r="B28" s="32" t="s">
        <v>81</v>
      </c>
      <c r="C28" s="20" t="s">
        <v>96</v>
      </c>
      <c r="D28" s="20" t="s">
        <v>138</v>
      </c>
      <c r="E28" s="44" t="s">
        <v>139</v>
      </c>
      <c r="F28" s="44" t="s">
        <v>96</v>
      </c>
      <c r="G28" s="20" t="s">
        <v>93</v>
      </c>
      <c r="H28" s="77" t="s">
        <v>94</v>
      </c>
    </row>
    <row r="29" spans="2:8" x14ac:dyDescent="0.25">
      <c r="B29" s="33" t="s">
        <v>80</v>
      </c>
      <c r="C29" s="17">
        <v>-11424.73</v>
      </c>
      <c r="D29" s="17">
        <v>0</v>
      </c>
      <c r="E29" s="45">
        <v>-4146.3900000000003</v>
      </c>
      <c r="F29" s="45">
        <v>-8558.6200000000008</v>
      </c>
      <c r="G29" s="17"/>
      <c r="H29" s="50"/>
    </row>
    <row r="30" spans="2:8" x14ac:dyDescent="0.25">
      <c r="B30" s="15"/>
      <c r="C30" s="16"/>
      <c r="D30" s="16"/>
      <c r="E30" s="16"/>
      <c r="F30" s="16"/>
      <c r="G30" s="16"/>
      <c r="H30" s="16"/>
    </row>
    <row r="31" spans="2:8" x14ac:dyDescent="0.25">
      <c r="B31" s="15"/>
      <c r="C31" s="16"/>
      <c r="D31" s="16"/>
      <c r="E31" s="16"/>
      <c r="F31" s="16"/>
      <c r="G31" s="16"/>
      <c r="H31" s="16"/>
    </row>
    <row r="32" spans="2:8" x14ac:dyDescent="0.25">
      <c r="B32" s="15"/>
      <c r="C32" s="16"/>
      <c r="D32" s="16"/>
      <c r="E32" s="16"/>
      <c r="F32" s="16"/>
      <c r="G32" s="16"/>
      <c r="H32" s="16"/>
    </row>
    <row r="33" spans="2:8" x14ac:dyDescent="0.25">
      <c r="B33" s="15"/>
      <c r="C33" s="16"/>
      <c r="D33" s="16"/>
      <c r="E33" s="16"/>
      <c r="F33" s="16"/>
      <c r="G33" s="16"/>
      <c r="H33" s="16"/>
    </row>
    <row r="34" spans="2:8" x14ac:dyDescent="0.25">
      <c r="B34" s="108" t="s">
        <v>141</v>
      </c>
      <c r="C34" s="108"/>
      <c r="D34" s="108"/>
      <c r="E34" s="108"/>
      <c r="F34" s="108"/>
      <c r="G34" s="108"/>
      <c r="H34" s="108"/>
    </row>
    <row r="35" spans="2:8" x14ac:dyDescent="0.25">
      <c r="B35" s="108" t="s">
        <v>69</v>
      </c>
      <c r="C35" s="108"/>
      <c r="D35" s="108"/>
      <c r="E35" s="108"/>
      <c r="F35" s="108"/>
      <c r="G35" s="108"/>
      <c r="H35" s="108"/>
    </row>
    <row r="36" spans="2:8" ht="13.8" thickBot="1" x14ac:dyDescent="0.3"/>
    <row r="37" spans="2:8" s="1" customFormat="1" ht="27" thickBot="1" x14ac:dyDescent="0.3">
      <c r="B37" s="7" t="s">
        <v>65</v>
      </c>
      <c r="C37" s="12" t="s">
        <v>98</v>
      </c>
      <c r="D37" s="12" t="s">
        <v>142</v>
      </c>
      <c r="E37" s="12" t="s">
        <v>143</v>
      </c>
      <c r="F37" s="12" t="s">
        <v>144</v>
      </c>
      <c r="G37" s="12" t="s">
        <v>99</v>
      </c>
      <c r="H37" s="12" t="s">
        <v>100</v>
      </c>
    </row>
    <row r="38" spans="2:8" s="28" customFormat="1" x14ac:dyDescent="0.25">
      <c r="B38" s="37">
        <v>1</v>
      </c>
      <c r="C38" s="21">
        <v>2</v>
      </c>
      <c r="D38" s="21">
        <v>3</v>
      </c>
      <c r="E38" s="21">
        <v>4</v>
      </c>
      <c r="F38" s="21">
        <v>5</v>
      </c>
      <c r="G38" s="21">
        <v>6</v>
      </c>
      <c r="H38" s="21">
        <v>7</v>
      </c>
    </row>
    <row r="39" spans="2:8" s="9" customFormat="1" x14ac:dyDescent="0.25">
      <c r="B39" s="60" t="s">
        <v>1</v>
      </c>
      <c r="C39" s="61">
        <v>733028.91</v>
      </c>
      <c r="D39" s="61">
        <v>2338611</v>
      </c>
      <c r="E39" s="61">
        <v>2431145.61</v>
      </c>
      <c r="F39" s="61">
        <v>878814.36</v>
      </c>
      <c r="G39" s="61">
        <v>119.89</v>
      </c>
      <c r="H39" s="61">
        <v>36.15</v>
      </c>
    </row>
    <row r="40" spans="2:8" s="9" customFormat="1" x14ac:dyDescent="0.25">
      <c r="B40" s="40" t="s">
        <v>2</v>
      </c>
      <c r="C40" s="56">
        <v>638613.15</v>
      </c>
      <c r="D40" s="56">
        <v>1557783</v>
      </c>
      <c r="E40" s="56">
        <v>1654290</v>
      </c>
      <c r="F40" s="56">
        <v>782147.52</v>
      </c>
      <c r="G40" s="56">
        <v>122.48</v>
      </c>
      <c r="H40" s="56">
        <v>47.28</v>
      </c>
    </row>
    <row r="41" spans="2:8" s="2" customFormat="1" x14ac:dyDescent="0.25">
      <c r="B41" s="6" t="s">
        <v>3</v>
      </c>
      <c r="C41" s="54">
        <v>638613.15</v>
      </c>
      <c r="D41" s="54"/>
      <c r="E41" s="54"/>
      <c r="F41" s="54">
        <v>782147.52</v>
      </c>
      <c r="G41" s="54">
        <v>122.48</v>
      </c>
      <c r="H41" s="54"/>
    </row>
    <row r="42" spans="2:8" s="2" customFormat="1" ht="26.4" x14ac:dyDescent="0.25">
      <c r="B42" s="6" t="s">
        <v>4</v>
      </c>
      <c r="C42" s="54">
        <v>638613.15</v>
      </c>
      <c r="D42" s="54"/>
      <c r="E42" s="54"/>
      <c r="F42" s="54">
        <v>782147.52</v>
      </c>
      <c r="G42" s="54">
        <v>122.48</v>
      </c>
      <c r="H42" s="54"/>
    </row>
    <row r="43" spans="2:8" s="2" customFormat="1" ht="26.4" x14ac:dyDescent="0.25">
      <c r="B43" s="40" t="s">
        <v>5</v>
      </c>
      <c r="C43" s="56">
        <v>11249.66</v>
      </c>
      <c r="D43" s="56">
        <v>41266</v>
      </c>
      <c r="E43" s="56">
        <v>41266</v>
      </c>
      <c r="F43" s="56">
        <v>17833.28</v>
      </c>
      <c r="G43" s="56">
        <v>158.52000000000001</v>
      </c>
      <c r="H43" s="56">
        <v>43.22</v>
      </c>
    </row>
    <row r="44" spans="2:8" s="2" customFormat="1" ht="15.6" customHeight="1" x14ac:dyDescent="0.25">
      <c r="B44" s="6" t="s">
        <v>6</v>
      </c>
      <c r="C44" s="54">
        <v>11249.66</v>
      </c>
      <c r="D44" s="54"/>
      <c r="E44" s="54"/>
      <c r="F44" s="54">
        <v>17833.28</v>
      </c>
      <c r="G44" s="54">
        <v>158.52000000000001</v>
      </c>
      <c r="H44" s="54"/>
    </row>
    <row r="45" spans="2:8" s="2" customFormat="1" x14ac:dyDescent="0.25">
      <c r="B45" s="6" t="s">
        <v>7</v>
      </c>
      <c r="C45" s="54">
        <v>11249.66</v>
      </c>
      <c r="D45" s="54"/>
      <c r="E45" s="54"/>
      <c r="F45" s="54">
        <v>17833.28</v>
      </c>
      <c r="G45" s="54">
        <v>158.52000000000001</v>
      </c>
      <c r="H45" s="54"/>
    </row>
    <row r="46" spans="2:8" s="2" customFormat="1" ht="26.4" x14ac:dyDescent="0.25">
      <c r="B46" s="40" t="s">
        <v>8</v>
      </c>
      <c r="C46" s="56">
        <v>2593.56</v>
      </c>
      <c r="D46" s="56">
        <v>10966</v>
      </c>
      <c r="E46" s="56">
        <v>4596.6099999999997</v>
      </c>
      <c r="F46" s="56">
        <v>1124.48</v>
      </c>
      <c r="G46" s="56">
        <v>43.36</v>
      </c>
      <c r="H46" s="56">
        <v>24.46</v>
      </c>
    </row>
    <row r="47" spans="2:8" s="2" customFormat="1" x14ac:dyDescent="0.25">
      <c r="B47" s="6" t="s">
        <v>9</v>
      </c>
      <c r="C47" s="54">
        <v>2429.5100000000002</v>
      </c>
      <c r="D47" s="54"/>
      <c r="E47" s="54"/>
      <c r="F47" s="54">
        <v>1110.08</v>
      </c>
      <c r="G47" s="54">
        <v>45.69</v>
      </c>
      <c r="H47" s="54"/>
    </row>
    <row r="48" spans="2:8" s="2" customFormat="1" x14ac:dyDescent="0.25">
      <c r="B48" s="6" t="s">
        <v>10</v>
      </c>
      <c r="C48" s="54">
        <v>2429.5100000000002</v>
      </c>
      <c r="D48" s="54"/>
      <c r="E48" s="54"/>
      <c r="F48" s="54">
        <v>1110.08</v>
      </c>
      <c r="G48" s="54">
        <v>45.69</v>
      </c>
      <c r="H48" s="54"/>
    </row>
    <row r="49" spans="2:8" s="2" customFormat="1" ht="26.4" x14ac:dyDescent="0.25">
      <c r="B49" s="6" t="s">
        <v>11</v>
      </c>
      <c r="C49" s="84">
        <v>164.05</v>
      </c>
      <c r="D49" s="84"/>
      <c r="E49" s="84"/>
      <c r="F49" s="84">
        <v>14.4</v>
      </c>
      <c r="G49" s="84">
        <v>8.7799999999999994</v>
      </c>
      <c r="H49" s="85"/>
    </row>
    <row r="50" spans="2:8" s="9" customFormat="1" x14ac:dyDescent="0.25">
      <c r="B50" s="6" t="s">
        <v>12</v>
      </c>
      <c r="C50" s="84">
        <v>164.05</v>
      </c>
      <c r="D50" s="84"/>
      <c r="E50" s="84"/>
      <c r="F50" s="84">
        <v>14.4</v>
      </c>
      <c r="G50" s="84">
        <v>8.7799999999999994</v>
      </c>
      <c r="H50" s="56"/>
    </row>
    <row r="51" spans="2:8" s="2" customFormat="1" ht="26.4" x14ac:dyDescent="0.25">
      <c r="B51" s="40" t="s">
        <v>13</v>
      </c>
      <c r="C51" s="56">
        <v>80572.539999999994</v>
      </c>
      <c r="D51" s="56">
        <v>728596</v>
      </c>
      <c r="E51" s="56">
        <v>730993</v>
      </c>
      <c r="F51" s="56">
        <v>77709.08</v>
      </c>
      <c r="G51" s="56">
        <v>96.45</v>
      </c>
      <c r="H51" s="56">
        <v>10.63</v>
      </c>
    </row>
    <row r="52" spans="2:8" s="2" customFormat="1" ht="26.4" x14ac:dyDescent="0.25">
      <c r="B52" s="6" t="s">
        <v>14</v>
      </c>
      <c r="C52" s="54">
        <v>80572.539999999994</v>
      </c>
      <c r="D52" s="54"/>
      <c r="E52" s="54"/>
      <c r="F52" s="54">
        <v>77709.08</v>
      </c>
      <c r="G52" s="54">
        <v>96.45</v>
      </c>
      <c r="H52" s="54"/>
    </row>
    <row r="53" spans="2:8" s="2" customFormat="1" x14ac:dyDescent="0.25">
      <c r="B53" s="6" t="s">
        <v>15</v>
      </c>
      <c r="C53" s="54">
        <v>78747.600000000006</v>
      </c>
      <c r="D53" s="54"/>
      <c r="E53" s="54"/>
      <c r="F53" s="54">
        <v>77008.08</v>
      </c>
      <c r="G53" s="54">
        <v>97.79</v>
      </c>
      <c r="H53" s="54"/>
    </row>
    <row r="54" spans="2:8" s="2" customFormat="1" ht="27" thickBot="1" x14ac:dyDescent="0.3">
      <c r="B54" s="6" t="s">
        <v>16</v>
      </c>
      <c r="C54" s="54">
        <v>1824.94</v>
      </c>
      <c r="D54" s="54"/>
      <c r="E54" s="54"/>
      <c r="F54" s="54">
        <v>701</v>
      </c>
      <c r="G54" s="54">
        <v>38.409999999999997</v>
      </c>
      <c r="H54" s="54"/>
    </row>
    <row r="55" spans="2:8" s="9" customFormat="1" ht="13.8" thickBot="1" x14ac:dyDescent="0.3">
      <c r="B55" s="8" t="s">
        <v>17</v>
      </c>
      <c r="C55" s="57">
        <v>733028.91</v>
      </c>
      <c r="D55" s="57">
        <v>2338611</v>
      </c>
      <c r="E55" s="57">
        <v>2431145.61</v>
      </c>
      <c r="F55" s="57">
        <v>878814.36</v>
      </c>
      <c r="G55" s="57">
        <v>119.89</v>
      </c>
      <c r="H55" s="57">
        <v>36.15</v>
      </c>
    </row>
    <row r="56" spans="2:8" s="2" customFormat="1" x14ac:dyDescent="0.25">
      <c r="B56" s="4"/>
      <c r="C56" s="5"/>
      <c r="D56" s="5"/>
      <c r="E56" s="5"/>
      <c r="F56" s="5"/>
      <c r="G56" s="5"/>
      <c r="H56" s="5"/>
    </row>
    <row r="57" spans="2:8" s="2" customFormat="1" x14ac:dyDescent="0.25">
      <c r="B57" s="110" t="s">
        <v>70</v>
      </c>
      <c r="C57" s="110"/>
      <c r="D57" s="110"/>
      <c r="E57" s="110"/>
      <c r="F57" s="110"/>
      <c r="G57" s="110"/>
      <c r="H57" s="110"/>
    </row>
    <row r="58" spans="2:8" s="2" customFormat="1" ht="13.8" thickBot="1" x14ac:dyDescent="0.3">
      <c r="B58" s="4"/>
      <c r="C58" s="5"/>
      <c r="D58" s="5"/>
      <c r="E58" s="5"/>
      <c r="F58" s="5"/>
      <c r="G58" s="5"/>
      <c r="H58" s="5"/>
    </row>
    <row r="59" spans="2:8" s="9" customFormat="1" ht="27" thickBot="1" x14ac:dyDescent="0.3">
      <c r="B59" s="38" t="s">
        <v>66</v>
      </c>
      <c r="C59" s="12" t="s">
        <v>98</v>
      </c>
      <c r="D59" s="12" t="s">
        <v>142</v>
      </c>
      <c r="E59" s="12" t="s">
        <v>143</v>
      </c>
      <c r="F59" s="12" t="s">
        <v>144</v>
      </c>
      <c r="G59" s="12" t="s">
        <v>99</v>
      </c>
      <c r="H59" s="12" t="s">
        <v>100</v>
      </c>
    </row>
    <row r="60" spans="2:8" s="28" customFormat="1" x14ac:dyDescent="0.25">
      <c r="B60" s="37">
        <v>1</v>
      </c>
      <c r="C60" s="21">
        <v>2</v>
      </c>
      <c r="D60" s="21">
        <v>3</v>
      </c>
      <c r="E60" s="21">
        <v>4</v>
      </c>
      <c r="F60" s="21">
        <v>5</v>
      </c>
      <c r="G60" s="21">
        <v>6</v>
      </c>
      <c r="H60" s="21">
        <v>7</v>
      </c>
    </row>
    <row r="61" spans="2:8" s="9" customFormat="1" x14ac:dyDescent="0.25">
      <c r="B61" s="58" t="s">
        <v>18</v>
      </c>
      <c r="C61" s="62">
        <v>742628.7</v>
      </c>
      <c r="D61" s="62">
        <v>1791402</v>
      </c>
      <c r="E61" s="62">
        <v>1909382</v>
      </c>
      <c r="F61" s="62">
        <v>886671.98</v>
      </c>
      <c r="G61" s="62">
        <v>119.4</v>
      </c>
      <c r="H61" s="62">
        <v>46.44</v>
      </c>
    </row>
    <row r="62" spans="2:8" s="9" customFormat="1" x14ac:dyDescent="0.25">
      <c r="B62" s="67" t="s">
        <v>19</v>
      </c>
      <c r="C62" s="68">
        <v>578325.24</v>
      </c>
      <c r="D62" s="68">
        <v>1347975</v>
      </c>
      <c r="E62" s="68">
        <v>1462860</v>
      </c>
      <c r="F62" s="68">
        <v>721922.28</v>
      </c>
      <c r="G62" s="68">
        <v>124.83</v>
      </c>
      <c r="H62" s="68">
        <v>49.35</v>
      </c>
    </row>
    <row r="63" spans="2:8" s="2" customFormat="1" x14ac:dyDescent="0.25">
      <c r="B63" s="6" t="s">
        <v>20</v>
      </c>
      <c r="C63" s="54">
        <v>484218.39</v>
      </c>
      <c r="D63" s="54"/>
      <c r="E63" s="54"/>
      <c r="F63" s="54">
        <v>601698.52</v>
      </c>
      <c r="G63" s="54">
        <v>124.26</v>
      </c>
      <c r="H63" s="54"/>
    </row>
    <row r="64" spans="2:8" s="2" customFormat="1" x14ac:dyDescent="0.25">
      <c r="B64" s="6" t="s">
        <v>21</v>
      </c>
      <c r="C64" s="54">
        <v>484218.39</v>
      </c>
      <c r="D64" s="54"/>
      <c r="E64" s="54"/>
      <c r="F64" s="54">
        <v>601698.52</v>
      </c>
      <c r="G64" s="54">
        <v>124.26</v>
      </c>
      <c r="H64" s="54"/>
    </row>
    <row r="65" spans="2:8" s="2" customFormat="1" x14ac:dyDescent="0.25">
      <c r="B65" s="6" t="s">
        <v>22</v>
      </c>
      <c r="C65" s="54">
        <v>20038.419999999998</v>
      </c>
      <c r="D65" s="54"/>
      <c r="E65" s="54"/>
      <c r="F65" s="54">
        <v>26780.27</v>
      </c>
      <c r="G65" s="54">
        <v>133.63999999999999</v>
      </c>
      <c r="H65" s="54"/>
    </row>
    <row r="66" spans="2:8" s="2" customFormat="1" x14ac:dyDescent="0.25">
      <c r="B66" s="6" t="s">
        <v>23</v>
      </c>
      <c r="C66" s="54">
        <v>20038.419999999998</v>
      </c>
      <c r="D66" s="54"/>
      <c r="E66" s="54"/>
      <c r="F66" s="54">
        <v>26780.27</v>
      </c>
      <c r="G66" s="54">
        <v>133.63999999999999</v>
      </c>
      <c r="H66" s="54"/>
    </row>
    <row r="67" spans="2:8" s="2" customFormat="1" x14ac:dyDescent="0.25">
      <c r="B67" s="6" t="s">
        <v>24</v>
      </c>
      <c r="C67" s="54">
        <v>74068.429999999993</v>
      </c>
      <c r="D67" s="54"/>
      <c r="E67" s="54"/>
      <c r="F67" s="54">
        <v>93443.49</v>
      </c>
      <c r="G67" s="54">
        <v>126.16</v>
      </c>
      <c r="H67" s="54"/>
    </row>
    <row r="68" spans="2:8" s="2" customFormat="1" x14ac:dyDescent="0.25">
      <c r="B68" s="6" t="s">
        <v>145</v>
      </c>
      <c r="C68" s="54"/>
      <c r="D68" s="54"/>
      <c r="E68" s="54"/>
      <c r="F68" s="54">
        <v>13514.31</v>
      </c>
      <c r="G68" s="54"/>
      <c r="H68" s="54"/>
    </row>
    <row r="69" spans="2:8" s="2" customFormat="1" x14ac:dyDescent="0.25">
      <c r="B69" s="6" t="s">
        <v>25</v>
      </c>
      <c r="C69" s="54">
        <v>73896.06</v>
      </c>
      <c r="D69" s="54"/>
      <c r="E69" s="54"/>
      <c r="F69" s="54">
        <v>79929.179999999993</v>
      </c>
      <c r="G69" s="54">
        <v>108.16</v>
      </c>
      <c r="H69" s="54"/>
    </row>
    <row r="70" spans="2:8" s="2" customFormat="1" x14ac:dyDescent="0.25">
      <c r="B70" s="86" t="s">
        <v>26</v>
      </c>
      <c r="C70" s="87">
        <v>172.37</v>
      </c>
      <c r="D70" s="87"/>
      <c r="E70" s="68"/>
      <c r="F70" s="68"/>
      <c r="G70" s="68"/>
      <c r="H70" s="68"/>
    </row>
    <row r="71" spans="2:8" s="9" customFormat="1" x14ac:dyDescent="0.25">
      <c r="B71" s="40" t="s">
        <v>27</v>
      </c>
      <c r="C71" s="56">
        <v>162030.29</v>
      </c>
      <c r="D71" s="56">
        <v>429589</v>
      </c>
      <c r="E71" s="56">
        <v>432884</v>
      </c>
      <c r="F71" s="56">
        <v>162624.17000000001</v>
      </c>
      <c r="G71" s="56">
        <v>100.37</v>
      </c>
      <c r="H71" s="56">
        <v>37.57</v>
      </c>
    </row>
    <row r="72" spans="2:8" s="2" customFormat="1" x14ac:dyDescent="0.25">
      <c r="B72" s="88" t="s">
        <v>28</v>
      </c>
      <c r="C72" s="85">
        <v>26314.31</v>
      </c>
      <c r="D72" s="85"/>
      <c r="E72" s="85"/>
      <c r="F72" s="85">
        <v>32132.720000000001</v>
      </c>
      <c r="G72" s="85">
        <v>122.11</v>
      </c>
      <c r="H72" s="85"/>
    </row>
    <row r="73" spans="2:8" s="2" customFormat="1" x14ac:dyDescent="0.25">
      <c r="B73" s="6" t="s">
        <v>29</v>
      </c>
      <c r="C73" s="54">
        <v>2195.37</v>
      </c>
      <c r="D73" s="54"/>
      <c r="E73" s="54"/>
      <c r="F73" s="54">
        <v>2913.35</v>
      </c>
      <c r="G73" s="54">
        <v>132.69999999999999</v>
      </c>
      <c r="H73" s="54"/>
    </row>
    <row r="74" spans="2:8" s="2" customFormat="1" x14ac:dyDescent="0.25">
      <c r="B74" s="6" t="s">
        <v>30</v>
      </c>
      <c r="C74" s="54">
        <v>23914.54</v>
      </c>
      <c r="D74" s="54"/>
      <c r="E74" s="54"/>
      <c r="F74" s="54">
        <v>29189.37</v>
      </c>
      <c r="G74" s="54">
        <v>122.06</v>
      </c>
      <c r="H74" s="54"/>
    </row>
    <row r="75" spans="2:8" s="2" customFormat="1" x14ac:dyDescent="0.25">
      <c r="B75" s="6" t="s">
        <v>31</v>
      </c>
      <c r="C75" s="54">
        <v>204.4</v>
      </c>
      <c r="D75" s="54"/>
      <c r="E75" s="54"/>
      <c r="F75" s="54">
        <v>30</v>
      </c>
      <c r="G75" s="54">
        <v>14.68</v>
      </c>
      <c r="H75" s="54"/>
    </row>
    <row r="76" spans="2:8" s="2" customFormat="1" x14ac:dyDescent="0.25">
      <c r="B76" s="40" t="s">
        <v>32</v>
      </c>
      <c r="C76" s="56">
        <v>79285.240000000005</v>
      </c>
      <c r="D76" s="56"/>
      <c r="E76" s="56"/>
      <c r="F76" s="56">
        <v>73980.67</v>
      </c>
      <c r="G76" s="56">
        <v>93.31</v>
      </c>
      <c r="H76" s="56"/>
    </row>
    <row r="77" spans="2:8" s="2" customFormat="1" x14ac:dyDescent="0.25">
      <c r="B77" s="6" t="s">
        <v>33</v>
      </c>
      <c r="C77" s="54">
        <v>3155.6</v>
      </c>
      <c r="D77" s="54"/>
      <c r="E77" s="54"/>
      <c r="F77" s="54">
        <v>5726.38</v>
      </c>
      <c r="G77" s="54">
        <v>181.47</v>
      </c>
      <c r="H77" s="54"/>
    </row>
    <row r="78" spans="2:8" s="2" customFormat="1" x14ac:dyDescent="0.25">
      <c r="B78" s="6" t="s">
        <v>34</v>
      </c>
      <c r="C78" s="54">
        <v>54342.15</v>
      </c>
      <c r="D78" s="54"/>
      <c r="E78" s="54"/>
      <c r="F78" s="54">
        <v>58663.53</v>
      </c>
      <c r="G78" s="54">
        <v>107.95</v>
      </c>
      <c r="H78" s="54"/>
    </row>
    <row r="79" spans="2:8" s="2" customFormat="1" x14ac:dyDescent="0.25">
      <c r="B79" s="6" t="s">
        <v>35</v>
      </c>
      <c r="C79" s="54">
        <v>21058.799999999999</v>
      </c>
      <c r="D79" s="54"/>
      <c r="E79" s="54"/>
      <c r="F79" s="54">
        <v>8676.2800000000007</v>
      </c>
      <c r="G79" s="54">
        <v>41.2</v>
      </c>
      <c r="H79" s="54"/>
    </row>
    <row r="80" spans="2:8" s="2" customFormat="1" x14ac:dyDescent="0.25">
      <c r="B80" s="6" t="s">
        <v>36</v>
      </c>
      <c r="C80" s="54">
        <v>361.77</v>
      </c>
      <c r="D80" s="54"/>
      <c r="E80" s="54"/>
      <c r="F80" s="54">
        <v>419.48</v>
      </c>
      <c r="G80" s="54">
        <v>115.95</v>
      </c>
      <c r="H80" s="54"/>
    </row>
    <row r="81" spans="2:8" s="2" customFormat="1" x14ac:dyDescent="0.25">
      <c r="B81" s="6" t="s">
        <v>37</v>
      </c>
      <c r="C81" s="54">
        <v>301.33</v>
      </c>
      <c r="D81" s="54"/>
      <c r="E81" s="54"/>
      <c r="F81" s="54">
        <v>216.47</v>
      </c>
      <c r="G81" s="54">
        <v>71.84</v>
      </c>
      <c r="H81" s="54"/>
    </row>
    <row r="82" spans="2:8" s="2" customFormat="1" x14ac:dyDescent="0.25">
      <c r="B82" s="6" t="s">
        <v>38</v>
      </c>
      <c r="C82" s="54">
        <v>65.59</v>
      </c>
      <c r="D82" s="54"/>
      <c r="E82" s="54"/>
      <c r="F82" s="54">
        <v>278.52999999999997</v>
      </c>
      <c r="G82" s="54">
        <v>424.65</v>
      </c>
      <c r="H82" s="54"/>
    </row>
    <row r="83" spans="2:8" s="2" customFormat="1" x14ac:dyDescent="0.25">
      <c r="B83" s="40" t="s">
        <v>39</v>
      </c>
      <c r="C83" s="56">
        <v>48177.65</v>
      </c>
      <c r="D83" s="56"/>
      <c r="E83" s="56"/>
      <c r="F83" s="56">
        <v>54234.66</v>
      </c>
      <c r="G83" s="56">
        <v>112.57</v>
      </c>
      <c r="H83" s="56"/>
    </row>
    <row r="84" spans="2:8" s="2" customFormat="1" x14ac:dyDescent="0.25">
      <c r="B84" s="6" t="s">
        <v>40</v>
      </c>
      <c r="C84" s="54">
        <v>22168.48</v>
      </c>
      <c r="D84" s="54"/>
      <c r="E84" s="54"/>
      <c r="F84" s="54">
        <v>30790.19</v>
      </c>
      <c r="G84" s="54">
        <v>138.88999999999999</v>
      </c>
      <c r="H84" s="54"/>
    </row>
    <row r="85" spans="2:8" s="2" customFormat="1" x14ac:dyDescent="0.25">
      <c r="B85" s="6" t="s">
        <v>41</v>
      </c>
      <c r="C85" s="54">
        <v>5603.79</v>
      </c>
      <c r="D85" s="54"/>
      <c r="E85" s="54"/>
      <c r="F85" s="54">
        <v>3038.13</v>
      </c>
      <c r="G85" s="54">
        <v>54.22</v>
      </c>
      <c r="H85" s="54"/>
    </row>
    <row r="86" spans="2:8" s="2" customFormat="1" x14ac:dyDescent="0.25">
      <c r="B86" s="6" t="s">
        <v>42</v>
      </c>
      <c r="C86" s="54">
        <v>6360.72</v>
      </c>
      <c r="D86" s="54"/>
      <c r="E86" s="54"/>
      <c r="F86" s="54">
        <v>6150.57</v>
      </c>
      <c r="G86" s="54">
        <v>96.7</v>
      </c>
      <c r="H86" s="54"/>
    </row>
    <row r="87" spans="2:8" s="2" customFormat="1" x14ac:dyDescent="0.25">
      <c r="B87" s="6" t="s">
        <v>43</v>
      </c>
      <c r="C87" s="54">
        <v>5137.54</v>
      </c>
      <c r="D87" s="54"/>
      <c r="E87" s="54"/>
      <c r="F87" s="54">
        <v>3156</v>
      </c>
      <c r="G87" s="54">
        <v>61.43</v>
      </c>
      <c r="H87" s="54"/>
    </row>
    <row r="88" spans="2:8" s="2" customFormat="1" x14ac:dyDescent="0.25">
      <c r="B88" s="6" t="s">
        <v>44</v>
      </c>
      <c r="C88" s="54">
        <v>436.67</v>
      </c>
      <c r="D88" s="54"/>
      <c r="E88" s="54"/>
      <c r="F88" s="54">
        <v>867.39</v>
      </c>
      <c r="G88" s="54">
        <v>198.64</v>
      </c>
      <c r="H88" s="54"/>
    </row>
    <row r="89" spans="2:8" s="2" customFormat="1" x14ac:dyDescent="0.25">
      <c r="B89" s="6" t="s">
        <v>45</v>
      </c>
      <c r="C89" s="54">
        <v>2049.29</v>
      </c>
      <c r="D89" s="54"/>
      <c r="E89" s="54"/>
      <c r="F89" s="54">
        <v>6912.11</v>
      </c>
      <c r="G89" s="54">
        <v>337.29</v>
      </c>
      <c r="H89" s="54"/>
    </row>
    <row r="90" spans="2:8" s="2" customFormat="1" x14ac:dyDescent="0.25">
      <c r="B90" s="6" t="s">
        <v>46</v>
      </c>
      <c r="C90" s="54">
        <v>1046.33</v>
      </c>
      <c r="D90" s="54"/>
      <c r="E90" s="54"/>
      <c r="F90" s="54">
        <v>1006.93</v>
      </c>
      <c r="G90" s="54">
        <v>96.23</v>
      </c>
      <c r="H90" s="54"/>
    </row>
    <row r="91" spans="2:8" s="2" customFormat="1" x14ac:dyDescent="0.25">
      <c r="B91" s="6" t="s">
        <v>47</v>
      </c>
      <c r="C91" s="54">
        <v>5374.83</v>
      </c>
      <c r="D91" s="54"/>
      <c r="E91" s="54"/>
      <c r="F91" s="54">
        <v>2313.34</v>
      </c>
      <c r="G91" s="54">
        <v>43.04</v>
      </c>
      <c r="H91" s="54"/>
    </row>
    <row r="92" spans="2:8" s="2" customFormat="1" x14ac:dyDescent="0.25">
      <c r="B92" s="40" t="s">
        <v>48</v>
      </c>
      <c r="C92" s="56">
        <v>8253.09</v>
      </c>
      <c r="D92" s="56"/>
      <c r="E92" s="56"/>
      <c r="F92" s="56">
        <v>2276.12</v>
      </c>
      <c r="G92" s="56">
        <v>27.58</v>
      </c>
      <c r="H92" s="56"/>
    </row>
    <row r="93" spans="2:8" s="2" customFormat="1" x14ac:dyDescent="0.25">
      <c r="B93" s="6" t="s">
        <v>49</v>
      </c>
      <c r="C93" s="54">
        <v>148.68</v>
      </c>
      <c r="D93" s="54"/>
      <c r="E93" s="54"/>
      <c r="F93" s="54"/>
      <c r="G93" s="54"/>
      <c r="H93" s="54"/>
    </row>
    <row r="94" spans="2:8" s="2" customFormat="1" x14ac:dyDescent="0.25">
      <c r="B94" s="6" t="s">
        <v>50</v>
      </c>
      <c r="C94" s="54">
        <v>66.36</v>
      </c>
      <c r="D94" s="54"/>
      <c r="E94" s="54"/>
      <c r="F94" s="54">
        <v>228.09</v>
      </c>
      <c r="G94" s="54">
        <v>343.72</v>
      </c>
      <c r="H94" s="54"/>
    </row>
    <row r="95" spans="2:8" s="2" customFormat="1" x14ac:dyDescent="0.25">
      <c r="B95" s="6" t="s">
        <v>51</v>
      </c>
      <c r="C95" s="54">
        <v>3101.81</v>
      </c>
      <c r="D95" s="54"/>
      <c r="E95" s="54"/>
      <c r="F95" s="54">
        <v>132.28</v>
      </c>
      <c r="G95" s="54">
        <v>4.26</v>
      </c>
      <c r="H95" s="54"/>
    </row>
    <row r="96" spans="2:8" s="2" customFormat="1" x14ac:dyDescent="0.25">
      <c r="B96" s="6" t="s">
        <v>71</v>
      </c>
      <c r="C96" s="54">
        <v>4920.0600000000004</v>
      </c>
      <c r="D96" s="54"/>
      <c r="E96" s="54"/>
      <c r="F96" s="54"/>
      <c r="G96" s="54"/>
      <c r="H96" s="54"/>
    </row>
    <row r="97" spans="2:8" s="2" customFormat="1" x14ac:dyDescent="0.25">
      <c r="B97" s="6" t="s">
        <v>52</v>
      </c>
      <c r="C97" s="54">
        <v>16.18</v>
      </c>
      <c r="D97" s="54"/>
      <c r="E97" s="54"/>
      <c r="F97" s="54">
        <v>1915.75</v>
      </c>
      <c r="G97" s="54">
        <v>11840.23</v>
      </c>
      <c r="H97" s="54"/>
    </row>
    <row r="98" spans="2:8" s="2" customFormat="1" x14ac:dyDescent="0.25">
      <c r="B98" s="67" t="s">
        <v>53</v>
      </c>
      <c r="C98" s="68">
        <v>1354.41</v>
      </c>
      <c r="D98" s="68">
        <v>2300</v>
      </c>
      <c r="E98" s="68">
        <v>2100</v>
      </c>
      <c r="F98" s="68">
        <v>1257.03</v>
      </c>
      <c r="G98" s="68">
        <v>92.81</v>
      </c>
      <c r="H98" s="68">
        <v>59.86</v>
      </c>
    </row>
    <row r="99" spans="2:8" s="2" customFormat="1" x14ac:dyDescent="0.25">
      <c r="B99" s="40" t="s">
        <v>54</v>
      </c>
      <c r="C99" s="56">
        <v>1354.41</v>
      </c>
      <c r="D99" s="56"/>
      <c r="E99" s="56"/>
      <c r="F99" s="56">
        <v>1257.03</v>
      </c>
      <c r="G99" s="56">
        <v>92.81</v>
      </c>
      <c r="H99" s="56"/>
    </row>
    <row r="100" spans="2:8" s="2" customFormat="1" x14ac:dyDescent="0.25">
      <c r="B100" s="6" t="s">
        <v>55</v>
      </c>
      <c r="C100" s="54">
        <v>1351.67</v>
      </c>
      <c r="D100" s="54"/>
      <c r="E100" s="54"/>
      <c r="F100" s="54">
        <v>1254.42</v>
      </c>
      <c r="G100" s="54">
        <v>92.81</v>
      </c>
      <c r="H100" s="54"/>
    </row>
    <row r="101" spans="2:8" s="2" customFormat="1" x14ac:dyDescent="0.25">
      <c r="B101" s="6" t="s">
        <v>56</v>
      </c>
      <c r="C101" s="54">
        <v>2.74</v>
      </c>
      <c r="D101" s="54"/>
      <c r="E101" s="54"/>
      <c r="F101" s="54">
        <v>2.61</v>
      </c>
      <c r="G101" s="54">
        <v>95.26</v>
      </c>
      <c r="H101" s="54"/>
    </row>
    <row r="102" spans="2:8" s="9" customFormat="1" ht="26.4" x14ac:dyDescent="0.25">
      <c r="B102" s="67" t="s">
        <v>57</v>
      </c>
      <c r="C102" s="68"/>
      <c r="D102" s="68">
        <v>10618</v>
      </c>
      <c r="E102" s="68">
        <v>10618</v>
      </c>
      <c r="F102" s="68"/>
      <c r="G102" s="68"/>
      <c r="H102" s="68"/>
    </row>
    <row r="103" spans="2:8" s="2" customFormat="1" x14ac:dyDescent="0.25">
      <c r="B103" s="67" t="s">
        <v>101</v>
      </c>
      <c r="C103" s="63">
        <v>918.76</v>
      </c>
      <c r="D103" s="68">
        <v>920</v>
      </c>
      <c r="E103" s="68">
        <v>920</v>
      </c>
      <c r="F103" s="68">
        <v>868.5</v>
      </c>
      <c r="G103" s="68">
        <v>94.53</v>
      </c>
      <c r="H103" s="68">
        <v>94.4</v>
      </c>
    </row>
    <row r="104" spans="2:8" s="2" customFormat="1" x14ac:dyDescent="0.25">
      <c r="B104" s="88" t="s">
        <v>102</v>
      </c>
      <c r="C104" s="85">
        <v>918.76</v>
      </c>
      <c r="D104" s="85"/>
      <c r="E104" s="85"/>
      <c r="F104" s="85">
        <v>868.5</v>
      </c>
      <c r="G104" s="85">
        <v>94.53</v>
      </c>
      <c r="H104" s="85"/>
    </row>
    <row r="105" spans="2:8" s="2" customFormat="1" x14ac:dyDescent="0.25">
      <c r="B105" s="6" t="s">
        <v>103</v>
      </c>
      <c r="C105" s="54">
        <v>918.76</v>
      </c>
      <c r="D105" s="54"/>
      <c r="E105" s="54"/>
      <c r="F105" s="54">
        <v>868.5</v>
      </c>
      <c r="G105" s="54">
        <v>94.53</v>
      </c>
      <c r="H105" s="54"/>
    </row>
    <row r="106" spans="2:8" s="2" customFormat="1" x14ac:dyDescent="0.25">
      <c r="B106" s="65" t="s">
        <v>58</v>
      </c>
      <c r="C106" s="66">
        <v>1824.94</v>
      </c>
      <c r="D106" s="66">
        <v>547209</v>
      </c>
      <c r="E106" s="66">
        <v>525910</v>
      </c>
      <c r="F106" s="66">
        <v>701</v>
      </c>
      <c r="G106" s="66">
        <v>38.409999999999997</v>
      </c>
      <c r="H106" s="66">
        <v>0.13</v>
      </c>
    </row>
    <row r="107" spans="2:8" s="9" customFormat="1" ht="16.2" customHeight="1" x14ac:dyDescent="0.25">
      <c r="B107" s="67" t="s">
        <v>59</v>
      </c>
      <c r="C107" s="68"/>
      <c r="D107" s="68">
        <v>547209</v>
      </c>
      <c r="E107" s="68">
        <v>525910</v>
      </c>
      <c r="F107" s="68">
        <v>701</v>
      </c>
      <c r="G107" s="68"/>
      <c r="H107" s="68">
        <v>0.13</v>
      </c>
    </row>
    <row r="108" spans="2:8" s="2" customFormat="1" x14ac:dyDescent="0.25">
      <c r="B108" s="40" t="s">
        <v>60</v>
      </c>
      <c r="C108" s="56"/>
      <c r="D108" s="54"/>
      <c r="E108" s="54"/>
      <c r="F108" s="54">
        <v>701</v>
      </c>
      <c r="G108" s="54"/>
      <c r="H108" s="54"/>
    </row>
    <row r="109" spans="2:8" s="2" customFormat="1" x14ac:dyDescent="0.25">
      <c r="B109" s="6" t="s">
        <v>146</v>
      </c>
      <c r="C109" s="54"/>
      <c r="D109" s="54"/>
      <c r="E109" s="54"/>
      <c r="F109" s="54">
        <v>701</v>
      </c>
      <c r="G109" s="54"/>
      <c r="H109" s="54"/>
    </row>
    <row r="110" spans="2:8" s="9" customFormat="1" x14ac:dyDescent="0.25">
      <c r="B110" s="89" t="s">
        <v>61</v>
      </c>
      <c r="C110" s="90">
        <v>1824.94</v>
      </c>
      <c r="D110" s="90"/>
      <c r="E110" s="90"/>
      <c r="F110" s="90"/>
      <c r="G110" s="90"/>
      <c r="H110" s="90"/>
    </row>
    <row r="111" spans="2:8" s="9" customFormat="1" x14ac:dyDescent="0.25">
      <c r="B111" s="67" t="s">
        <v>62</v>
      </c>
      <c r="C111" s="68">
        <v>1824.94</v>
      </c>
      <c r="D111" s="68"/>
      <c r="E111" s="68"/>
      <c r="F111" s="68"/>
      <c r="G111" s="68"/>
      <c r="H111" s="68"/>
    </row>
    <row r="112" spans="2:8" s="2" customFormat="1" x14ac:dyDescent="0.25">
      <c r="B112" s="91" t="s">
        <v>63</v>
      </c>
      <c r="C112" s="84">
        <v>1824.94</v>
      </c>
      <c r="D112" s="84"/>
      <c r="E112" s="56"/>
      <c r="F112" s="56"/>
      <c r="G112" s="56"/>
      <c r="H112" s="54"/>
    </row>
    <row r="113" spans="2:8" s="9" customFormat="1" ht="13.8" thickBot="1" x14ac:dyDescent="0.3">
      <c r="B113" s="59" t="s">
        <v>64</v>
      </c>
      <c r="C113" s="64">
        <v>744453.64</v>
      </c>
      <c r="D113" s="64">
        <v>2338611</v>
      </c>
      <c r="E113" s="64">
        <v>2435292</v>
      </c>
      <c r="F113" s="64">
        <v>887372.98</v>
      </c>
      <c r="G113" s="64">
        <v>119.2</v>
      </c>
      <c r="H113" s="64">
        <v>36.44</v>
      </c>
    </row>
    <row r="115" spans="2:8" x14ac:dyDescent="0.25">
      <c r="B115" s="108" t="s">
        <v>67</v>
      </c>
      <c r="C115" s="108"/>
      <c r="D115" s="108"/>
      <c r="E115" s="108"/>
      <c r="F115" s="108"/>
      <c r="G115" s="108"/>
      <c r="H115" s="108"/>
    </row>
    <row r="116" spans="2:8" x14ac:dyDescent="0.25">
      <c r="B116" s="108" t="s">
        <v>68</v>
      </c>
      <c r="C116" s="108"/>
      <c r="D116" s="108"/>
      <c r="E116" s="108"/>
      <c r="F116" s="108"/>
      <c r="G116" s="108"/>
      <c r="H116" s="108"/>
    </row>
    <row r="117" spans="2:8" ht="13.8" thickBot="1" x14ac:dyDescent="0.3"/>
    <row r="118" spans="2:8" s="10" customFormat="1" ht="27" thickBot="1" x14ac:dyDescent="0.35">
      <c r="B118" s="76" t="s">
        <v>113</v>
      </c>
      <c r="C118" s="24" t="s">
        <v>104</v>
      </c>
      <c r="D118" s="24" t="s">
        <v>142</v>
      </c>
      <c r="E118" s="25" t="s">
        <v>147</v>
      </c>
      <c r="F118" s="25" t="s">
        <v>104</v>
      </c>
      <c r="G118" s="25" t="s">
        <v>99</v>
      </c>
      <c r="H118" s="69" t="s">
        <v>100</v>
      </c>
    </row>
    <row r="119" spans="2:8" s="28" customFormat="1" x14ac:dyDescent="0.25">
      <c r="B119" s="37">
        <v>1</v>
      </c>
      <c r="C119" s="21">
        <v>2</v>
      </c>
      <c r="D119" s="21">
        <v>3</v>
      </c>
      <c r="E119" s="21">
        <v>4</v>
      </c>
      <c r="F119" s="21">
        <v>5</v>
      </c>
      <c r="G119" s="21">
        <v>6</v>
      </c>
      <c r="H119" s="21">
        <v>7</v>
      </c>
    </row>
    <row r="120" spans="2:8" x14ac:dyDescent="0.25">
      <c r="B120" s="71" t="s">
        <v>1</v>
      </c>
      <c r="C120" s="72">
        <v>733028.91</v>
      </c>
      <c r="D120" s="72">
        <v>2338611</v>
      </c>
      <c r="E120" s="72">
        <v>2431145.61</v>
      </c>
      <c r="F120" s="72">
        <v>878814.36</v>
      </c>
      <c r="G120" s="72">
        <v>119.89</v>
      </c>
      <c r="H120" s="72">
        <v>36.15</v>
      </c>
    </row>
    <row r="121" spans="2:8" x14ac:dyDescent="0.25">
      <c r="B121" s="39" t="s">
        <v>105</v>
      </c>
      <c r="C121" s="70">
        <v>2587.8200000000002</v>
      </c>
      <c r="D121" s="70">
        <v>106790</v>
      </c>
      <c r="E121" s="70">
        <v>111401</v>
      </c>
      <c r="F121" s="70">
        <v>4050.9</v>
      </c>
      <c r="G121" s="70">
        <v>779.11</v>
      </c>
      <c r="H121" s="70">
        <v>0.92</v>
      </c>
    </row>
    <row r="122" spans="2:8" x14ac:dyDescent="0.25">
      <c r="B122" s="39" t="s">
        <v>106</v>
      </c>
      <c r="C122" s="70">
        <v>2429.5100000000002</v>
      </c>
      <c r="D122" s="70">
        <v>1000</v>
      </c>
      <c r="E122" s="70">
        <v>2004</v>
      </c>
      <c r="F122" s="70">
        <v>1110.08</v>
      </c>
      <c r="G122" s="70">
        <v>59.94</v>
      </c>
      <c r="H122" s="70">
        <v>13.57</v>
      </c>
    </row>
    <row r="123" spans="2:8" x14ac:dyDescent="0.25">
      <c r="B123" s="39" t="s">
        <v>107</v>
      </c>
      <c r="C123" s="70">
        <v>67410.33</v>
      </c>
      <c r="D123" s="70">
        <v>602233</v>
      </c>
      <c r="E123" s="70">
        <v>600369</v>
      </c>
      <c r="F123" s="70">
        <v>62899.1</v>
      </c>
      <c r="G123" s="70">
        <v>99.5</v>
      </c>
      <c r="H123" s="70">
        <v>42.69</v>
      </c>
    </row>
    <row r="124" spans="2:8" x14ac:dyDescent="0.25">
      <c r="B124" s="39" t="s">
        <v>108</v>
      </c>
      <c r="C124" s="70">
        <v>11249.66</v>
      </c>
      <c r="D124" s="70">
        <v>41266</v>
      </c>
      <c r="E124" s="70">
        <v>44266</v>
      </c>
      <c r="F124" s="70">
        <v>17833.28</v>
      </c>
      <c r="G124" s="70">
        <v>81.37</v>
      </c>
      <c r="H124" s="70">
        <v>45.78</v>
      </c>
    </row>
    <row r="125" spans="2:8" x14ac:dyDescent="0.25">
      <c r="B125" s="39" t="s">
        <v>109</v>
      </c>
      <c r="C125" s="70">
        <v>66192.38</v>
      </c>
      <c r="D125" s="70">
        <v>249711</v>
      </c>
      <c r="E125" s="70">
        <v>232790</v>
      </c>
      <c r="F125" s="70">
        <v>68106.02</v>
      </c>
      <c r="G125" s="70">
        <v>266.97000000000003</v>
      </c>
      <c r="H125" s="70">
        <v>29.28</v>
      </c>
    </row>
    <row r="126" spans="2:8" x14ac:dyDescent="0.25">
      <c r="B126" s="39" t="s">
        <v>110</v>
      </c>
      <c r="C126" s="70">
        <v>572420.77</v>
      </c>
      <c r="D126" s="70">
        <v>1308072</v>
      </c>
      <c r="E126" s="70">
        <v>1421500</v>
      </c>
      <c r="F126" s="70">
        <v>714041.5</v>
      </c>
      <c r="G126" s="70">
        <v>112.38</v>
      </c>
      <c r="H126" s="70">
        <v>46.98</v>
      </c>
    </row>
    <row r="127" spans="2:8" x14ac:dyDescent="0.25">
      <c r="B127" s="39" t="s">
        <v>111</v>
      </c>
      <c r="C127" s="70">
        <v>10574.39</v>
      </c>
      <c r="D127" s="70">
        <v>19573</v>
      </c>
      <c r="E127" s="70">
        <v>19223</v>
      </c>
      <c r="F127" s="70">
        <v>10759.08</v>
      </c>
      <c r="G127" s="70">
        <v>82.3</v>
      </c>
      <c r="H127" s="70">
        <v>38.17</v>
      </c>
    </row>
    <row r="128" spans="2:8" s="13" customFormat="1" x14ac:dyDescent="0.25">
      <c r="B128" s="39" t="s">
        <v>112</v>
      </c>
      <c r="C128" s="70">
        <v>164.05</v>
      </c>
      <c r="D128" s="70">
        <v>9966</v>
      </c>
      <c r="E128" s="70">
        <v>3739</v>
      </c>
      <c r="F128" s="70">
        <v>14.4</v>
      </c>
      <c r="G128" s="70">
        <v>3.09</v>
      </c>
      <c r="H128" s="70">
        <v>1.71</v>
      </c>
    </row>
    <row r="129" spans="2:8" x14ac:dyDescent="0.25">
      <c r="B129" s="71" t="s">
        <v>17</v>
      </c>
      <c r="C129" s="72">
        <v>733028.91</v>
      </c>
      <c r="D129" s="72">
        <v>2338611</v>
      </c>
      <c r="E129" s="72">
        <v>2431145.61</v>
      </c>
      <c r="F129" s="72">
        <v>878814.36</v>
      </c>
      <c r="G129" s="72">
        <v>119.89</v>
      </c>
      <c r="H129" s="72">
        <v>36.15</v>
      </c>
    </row>
    <row r="130" spans="2:8" x14ac:dyDescent="0.25">
      <c r="B130" s="73" t="s">
        <v>18</v>
      </c>
      <c r="C130" s="74">
        <v>742628.7</v>
      </c>
      <c r="D130" s="74">
        <v>1791402</v>
      </c>
      <c r="E130" s="74">
        <v>1909382</v>
      </c>
      <c r="F130" s="74">
        <v>886671.98</v>
      </c>
      <c r="G130" s="74">
        <v>119.4</v>
      </c>
      <c r="H130" s="74">
        <v>46.44</v>
      </c>
    </row>
    <row r="131" spans="2:8" x14ac:dyDescent="0.25">
      <c r="B131" s="39" t="s">
        <v>105</v>
      </c>
      <c r="C131" s="70">
        <v>762.88</v>
      </c>
      <c r="D131" s="70">
        <v>15790</v>
      </c>
      <c r="E131" s="70">
        <v>34700</v>
      </c>
      <c r="F131" s="70">
        <v>3349.9</v>
      </c>
      <c r="G131" s="70">
        <v>439.11</v>
      </c>
      <c r="H131" s="70">
        <v>9.65</v>
      </c>
    </row>
    <row r="132" spans="2:8" x14ac:dyDescent="0.25">
      <c r="B132" s="39" t="s">
        <v>106</v>
      </c>
      <c r="C132" s="70">
        <v>3298.69</v>
      </c>
      <c r="D132" s="70">
        <v>1000</v>
      </c>
      <c r="E132" s="70">
        <v>2004</v>
      </c>
      <c r="F132" s="70">
        <v>1346.41</v>
      </c>
      <c r="G132" s="70">
        <v>40.82</v>
      </c>
      <c r="H132" s="70">
        <v>67.19</v>
      </c>
    </row>
    <row r="133" spans="2:8" x14ac:dyDescent="0.25">
      <c r="B133" s="39" t="s">
        <v>107</v>
      </c>
      <c r="C133" s="70">
        <v>68957.789999999994</v>
      </c>
      <c r="D133" s="70">
        <v>181233</v>
      </c>
      <c r="E133" s="70">
        <v>179369</v>
      </c>
      <c r="F133" s="70">
        <v>68799.58</v>
      </c>
      <c r="G133" s="70">
        <v>99.77</v>
      </c>
      <c r="H133" s="70">
        <v>38.36</v>
      </c>
    </row>
    <row r="134" spans="2:8" x14ac:dyDescent="0.25">
      <c r="B134" s="39" t="s">
        <v>108</v>
      </c>
      <c r="C134" s="70">
        <v>8429.85</v>
      </c>
      <c r="D134" s="70">
        <v>41266</v>
      </c>
      <c r="E134" s="70">
        <v>44266</v>
      </c>
      <c r="F134" s="70">
        <v>6132.86</v>
      </c>
      <c r="G134" s="70">
        <v>72.75</v>
      </c>
      <c r="H134" s="70">
        <v>13.85</v>
      </c>
    </row>
    <row r="135" spans="2:8" x14ac:dyDescent="0.25">
      <c r="B135" s="39" t="s">
        <v>109</v>
      </c>
      <c r="C135" s="70">
        <v>77584.289999999994</v>
      </c>
      <c r="D135" s="70">
        <v>222502</v>
      </c>
      <c r="E135" s="70">
        <v>205581</v>
      </c>
      <c r="F135" s="70">
        <v>80905.14</v>
      </c>
      <c r="G135" s="70">
        <v>104.28</v>
      </c>
      <c r="H135" s="70">
        <v>39.35</v>
      </c>
    </row>
    <row r="136" spans="2:8" x14ac:dyDescent="0.25">
      <c r="B136" s="39" t="s">
        <v>110</v>
      </c>
      <c r="C136" s="70">
        <v>572403.38</v>
      </c>
      <c r="D136" s="70">
        <v>1308072</v>
      </c>
      <c r="E136" s="70">
        <v>1421500</v>
      </c>
      <c r="F136" s="70">
        <v>715161.5</v>
      </c>
      <c r="G136" s="70">
        <v>124.94</v>
      </c>
      <c r="H136" s="70">
        <v>50.31</v>
      </c>
    </row>
    <row r="137" spans="2:8" x14ac:dyDescent="0.25">
      <c r="B137" s="39" t="s">
        <v>111</v>
      </c>
      <c r="C137" s="70">
        <v>11135.51</v>
      </c>
      <c r="D137" s="70">
        <v>19573</v>
      </c>
      <c r="E137" s="70">
        <v>19223</v>
      </c>
      <c r="F137" s="70">
        <v>10759.08</v>
      </c>
      <c r="G137" s="70">
        <v>96.62</v>
      </c>
      <c r="H137" s="70">
        <v>55.97</v>
      </c>
    </row>
    <row r="138" spans="2:8" x14ac:dyDescent="0.25">
      <c r="B138" s="39" t="s">
        <v>112</v>
      </c>
      <c r="C138" s="70">
        <v>56.31</v>
      </c>
      <c r="D138" s="70">
        <v>1966</v>
      </c>
      <c r="E138" s="70">
        <v>2739</v>
      </c>
      <c r="F138" s="70">
        <v>217.51</v>
      </c>
      <c r="G138" s="70">
        <v>386.27</v>
      </c>
      <c r="H138" s="70">
        <v>7.94</v>
      </c>
    </row>
    <row r="139" spans="2:8" x14ac:dyDescent="0.25">
      <c r="B139" s="73" t="s">
        <v>58</v>
      </c>
      <c r="C139" s="74">
        <v>1824.94</v>
      </c>
      <c r="D139" s="74">
        <v>547209</v>
      </c>
      <c r="E139" s="74">
        <v>525910</v>
      </c>
      <c r="F139" s="74">
        <v>701</v>
      </c>
      <c r="G139" s="74">
        <v>38.409999999999997</v>
      </c>
      <c r="H139" s="74">
        <v>0.13</v>
      </c>
    </row>
    <row r="140" spans="2:8" x14ac:dyDescent="0.25">
      <c r="B140" s="39" t="s">
        <v>105</v>
      </c>
      <c r="C140" s="70">
        <v>1824.94</v>
      </c>
      <c r="D140" s="70">
        <v>91000</v>
      </c>
      <c r="E140" s="70">
        <v>76701</v>
      </c>
      <c r="F140" s="70">
        <v>701</v>
      </c>
      <c r="G140" s="70">
        <v>38.409999999999997</v>
      </c>
      <c r="H140" s="70">
        <v>0.91</v>
      </c>
    </row>
    <row r="141" spans="2:8" x14ac:dyDescent="0.25">
      <c r="B141" s="39" t="s">
        <v>107</v>
      </c>
      <c r="C141" s="70"/>
      <c r="D141" s="70">
        <v>421000</v>
      </c>
      <c r="E141" s="70">
        <v>421000</v>
      </c>
      <c r="F141" s="70"/>
      <c r="G141" s="70"/>
      <c r="H141" s="70"/>
    </row>
    <row r="142" spans="2:8" x14ac:dyDescent="0.25">
      <c r="B142" s="39" t="s">
        <v>109</v>
      </c>
      <c r="C142" s="70"/>
      <c r="D142" s="70">
        <v>27209</v>
      </c>
      <c r="E142" s="70">
        <v>27209</v>
      </c>
      <c r="F142" s="70"/>
      <c r="G142" s="70"/>
      <c r="H142" s="70"/>
    </row>
    <row r="143" spans="2:8" x14ac:dyDescent="0.25">
      <c r="B143" s="39" t="s">
        <v>112</v>
      </c>
      <c r="C143" s="70"/>
      <c r="D143" s="70">
        <v>8000</v>
      </c>
      <c r="E143" s="70">
        <v>1000</v>
      </c>
      <c r="F143" s="70"/>
      <c r="G143" s="70"/>
      <c r="H143" s="70"/>
    </row>
    <row r="144" spans="2:8" x14ac:dyDescent="0.25">
      <c r="B144" s="75" t="s">
        <v>64</v>
      </c>
      <c r="C144" s="92">
        <v>744453.64</v>
      </c>
      <c r="D144" s="92">
        <v>2338611</v>
      </c>
      <c r="E144" s="92">
        <v>2435292</v>
      </c>
      <c r="F144" s="92">
        <v>887372.98</v>
      </c>
      <c r="G144" s="92">
        <v>119.2</v>
      </c>
      <c r="H144" s="92">
        <v>36.44</v>
      </c>
    </row>
    <row r="145" spans="2:8" x14ac:dyDescent="0.25">
      <c r="B145" s="4"/>
      <c r="C145" s="26"/>
      <c r="D145" s="5"/>
      <c r="E145" s="5"/>
      <c r="F145" s="5"/>
      <c r="G145" s="5"/>
      <c r="H145" s="26"/>
    </row>
    <row r="146" spans="2:8" x14ac:dyDescent="0.25">
      <c r="B146" s="4"/>
      <c r="C146" s="26"/>
      <c r="D146" s="5"/>
      <c r="E146" s="5"/>
      <c r="F146" s="5"/>
      <c r="G146" s="5"/>
      <c r="H146" s="26"/>
    </row>
    <row r="147" spans="2:8" ht="14.4" x14ac:dyDescent="0.3">
      <c r="B147" s="93"/>
      <c r="C147" s="101" t="s">
        <v>149</v>
      </c>
      <c r="D147" s="93"/>
      <c r="E147" s="93"/>
      <c r="F147" s="93"/>
      <c r="G147" s="93"/>
      <c r="H147" s="93"/>
    </row>
    <row r="148" spans="2:8" x14ac:dyDescent="0.25">
      <c r="B148" s="4"/>
      <c r="C148" s="26"/>
      <c r="D148" s="5"/>
      <c r="E148" s="5"/>
      <c r="F148" s="5"/>
      <c r="G148" s="5"/>
      <c r="H148" s="26"/>
    </row>
    <row r="149" spans="2:8" x14ac:dyDescent="0.25">
      <c r="B149" s="96" t="s">
        <v>150</v>
      </c>
      <c r="C149" s="100" t="s">
        <v>158</v>
      </c>
      <c r="D149" s="95" t="s">
        <v>142</v>
      </c>
      <c r="E149" s="100" t="s">
        <v>147</v>
      </c>
      <c r="F149" s="100" t="s">
        <v>153</v>
      </c>
      <c r="G149" s="100" t="s">
        <v>99</v>
      </c>
      <c r="H149" s="100" t="s">
        <v>100</v>
      </c>
    </row>
    <row r="150" spans="2:8" x14ac:dyDescent="0.25">
      <c r="B150" s="94" t="s">
        <v>114</v>
      </c>
      <c r="C150" s="98">
        <v>744453.64</v>
      </c>
      <c r="D150" s="98">
        <v>2338611</v>
      </c>
      <c r="E150" s="98">
        <v>2435292</v>
      </c>
      <c r="F150" s="98">
        <v>887372.98</v>
      </c>
      <c r="G150" s="98">
        <v>119.2</v>
      </c>
      <c r="H150" s="98">
        <v>36.44</v>
      </c>
    </row>
    <row r="151" spans="2:8" x14ac:dyDescent="0.25">
      <c r="B151" s="104" t="s">
        <v>115</v>
      </c>
      <c r="C151" s="105">
        <v>744453.64</v>
      </c>
      <c r="D151" s="105">
        <v>2338611</v>
      </c>
      <c r="E151" s="105">
        <v>2435292</v>
      </c>
      <c r="F151" s="105">
        <v>887372.98</v>
      </c>
      <c r="G151" s="105">
        <v>119.2</v>
      </c>
      <c r="H151" s="105">
        <v>36.44</v>
      </c>
    </row>
    <row r="152" spans="2:8" x14ac:dyDescent="0.25">
      <c r="B152" s="106" t="s">
        <v>116</v>
      </c>
      <c r="C152" s="107">
        <v>744453.64</v>
      </c>
      <c r="D152" s="107">
        <v>2338611</v>
      </c>
      <c r="E152" s="107">
        <v>2435292</v>
      </c>
      <c r="F152" s="107">
        <v>887372.98</v>
      </c>
      <c r="G152" s="107">
        <v>119.2</v>
      </c>
      <c r="H152" s="107">
        <v>36.44</v>
      </c>
    </row>
    <row r="153" spans="2:8" x14ac:dyDescent="0.25">
      <c r="B153" s="94" t="s">
        <v>151</v>
      </c>
      <c r="C153" s="98">
        <v>744453.64</v>
      </c>
      <c r="D153" s="98">
        <v>2338611</v>
      </c>
      <c r="E153" s="98">
        <v>2435292</v>
      </c>
      <c r="F153" s="98">
        <v>887372.98</v>
      </c>
      <c r="G153" s="98">
        <v>119.2</v>
      </c>
      <c r="H153" s="98">
        <v>36.44</v>
      </c>
    </row>
    <row r="154" spans="2:8" x14ac:dyDescent="0.25">
      <c r="B154" s="94" t="s">
        <v>152</v>
      </c>
      <c r="C154" s="98">
        <v>744453.64</v>
      </c>
      <c r="D154" s="98">
        <v>2338611</v>
      </c>
      <c r="E154" s="98">
        <v>2435292</v>
      </c>
      <c r="F154" s="98">
        <v>887372.98</v>
      </c>
      <c r="G154" s="98">
        <v>119.2</v>
      </c>
      <c r="H154" s="98">
        <v>36.44</v>
      </c>
    </row>
    <row r="155" spans="2:8" x14ac:dyDescent="0.25">
      <c r="B155" s="97" t="s">
        <v>18</v>
      </c>
      <c r="C155" s="99">
        <v>712541.97</v>
      </c>
      <c r="D155" s="99">
        <v>1695894</v>
      </c>
      <c r="E155" s="99">
        <v>1788537</v>
      </c>
      <c r="F155" s="99">
        <v>857909.85</v>
      </c>
      <c r="G155" s="99">
        <v>120.4</v>
      </c>
      <c r="H155" s="99">
        <v>47.97</v>
      </c>
    </row>
    <row r="156" spans="2:8" x14ac:dyDescent="0.25">
      <c r="B156" s="102" t="s">
        <v>19</v>
      </c>
      <c r="C156" s="103">
        <v>560387.52</v>
      </c>
      <c r="D156" s="103">
        <v>1298993</v>
      </c>
      <c r="E156" s="103">
        <v>1411878</v>
      </c>
      <c r="F156" s="103">
        <v>701169.38</v>
      </c>
      <c r="G156" s="103">
        <v>125.12</v>
      </c>
      <c r="H156" s="103">
        <v>49.66</v>
      </c>
    </row>
    <row r="157" spans="2:8" x14ac:dyDescent="0.25">
      <c r="B157" s="102" t="s">
        <v>27</v>
      </c>
      <c r="C157" s="103">
        <v>149881.28</v>
      </c>
      <c r="D157" s="103">
        <v>383063</v>
      </c>
      <c r="E157" s="103">
        <v>363021</v>
      </c>
      <c r="F157" s="103">
        <v>154614.94</v>
      </c>
      <c r="G157" s="103">
        <v>103.16</v>
      </c>
      <c r="H157" s="103">
        <v>42.59</v>
      </c>
    </row>
    <row r="158" spans="2:8" x14ac:dyDescent="0.25">
      <c r="B158" s="102" t="s">
        <v>53</v>
      </c>
      <c r="C158" s="103">
        <v>1354.41</v>
      </c>
      <c r="D158" s="103">
        <v>2300</v>
      </c>
      <c r="E158" s="103">
        <v>2100</v>
      </c>
      <c r="F158" s="103">
        <v>1257.03</v>
      </c>
      <c r="G158" s="103">
        <v>92.81</v>
      </c>
      <c r="H158" s="103">
        <v>59.86</v>
      </c>
    </row>
    <row r="159" spans="2:8" x14ac:dyDescent="0.25">
      <c r="B159" s="102" t="s">
        <v>57</v>
      </c>
      <c r="C159" s="103"/>
      <c r="D159" s="103">
        <v>10618</v>
      </c>
      <c r="E159" s="103">
        <v>10618</v>
      </c>
      <c r="F159" s="103"/>
      <c r="G159" s="103"/>
      <c r="H159" s="103"/>
    </row>
    <row r="160" spans="2:8" x14ac:dyDescent="0.25">
      <c r="B160" s="102" t="s">
        <v>101</v>
      </c>
      <c r="C160" s="103">
        <v>918.76</v>
      </c>
      <c r="D160" s="103">
        <v>920</v>
      </c>
      <c r="E160" s="103">
        <v>920</v>
      </c>
      <c r="F160" s="103">
        <v>868.5</v>
      </c>
      <c r="G160" s="103">
        <v>94.53</v>
      </c>
      <c r="H160" s="103">
        <v>94.4</v>
      </c>
    </row>
    <row r="161" spans="2:8" x14ac:dyDescent="0.25">
      <c r="B161" s="97" t="s">
        <v>58</v>
      </c>
      <c r="C161" s="99">
        <v>1824.94</v>
      </c>
      <c r="D161" s="99">
        <v>539209</v>
      </c>
      <c r="E161" s="99">
        <v>524209</v>
      </c>
      <c r="F161" s="99"/>
      <c r="G161" s="99"/>
      <c r="H161" s="99"/>
    </row>
    <row r="162" spans="2:8" x14ac:dyDescent="0.25">
      <c r="B162" s="102" t="s">
        <v>59</v>
      </c>
      <c r="C162" s="103"/>
      <c r="D162" s="103">
        <v>539209</v>
      </c>
      <c r="E162" s="103">
        <v>524209</v>
      </c>
      <c r="F162" s="103"/>
      <c r="G162" s="103"/>
      <c r="H162" s="103"/>
    </row>
    <row r="163" spans="2:8" x14ac:dyDescent="0.25">
      <c r="B163" s="102" t="s">
        <v>61</v>
      </c>
      <c r="C163" s="103">
        <v>1824.94</v>
      </c>
      <c r="D163" s="103"/>
      <c r="E163" s="103"/>
      <c r="F163" s="103"/>
      <c r="G163" s="103"/>
      <c r="H163" s="103"/>
    </row>
    <row r="164" spans="2:8" x14ac:dyDescent="0.25">
      <c r="B164" s="97" t="s">
        <v>18</v>
      </c>
      <c r="C164" s="99">
        <v>30086.73</v>
      </c>
      <c r="D164" s="99">
        <v>95508</v>
      </c>
      <c r="E164" s="99">
        <v>120845</v>
      </c>
      <c r="F164" s="99">
        <v>28762.13</v>
      </c>
      <c r="G164" s="99">
        <v>95.6</v>
      </c>
      <c r="H164" s="99">
        <v>23.8</v>
      </c>
    </row>
    <row r="165" spans="2:8" x14ac:dyDescent="0.25">
      <c r="B165" s="102" t="s">
        <v>19</v>
      </c>
      <c r="C165" s="103">
        <v>17937.72</v>
      </c>
      <c r="D165" s="103">
        <v>48982</v>
      </c>
      <c r="E165" s="103">
        <v>50982</v>
      </c>
      <c r="F165" s="103">
        <v>20752.900000000001</v>
      </c>
      <c r="G165" s="103">
        <v>115.69</v>
      </c>
      <c r="H165" s="103">
        <v>40.71</v>
      </c>
    </row>
    <row r="166" spans="2:8" x14ac:dyDescent="0.25">
      <c r="B166" s="102" t="s">
        <v>27</v>
      </c>
      <c r="C166" s="103">
        <v>12149.01</v>
      </c>
      <c r="D166" s="103">
        <v>46526</v>
      </c>
      <c r="E166" s="103">
        <v>69863</v>
      </c>
      <c r="F166" s="103">
        <v>8009.23</v>
      </c>
      <c r="G166" s="103">
        <v>65.92</v>
      </c>
      <c r="H166" s="103">
        <v>11.46</v>
      </c>
    </row>
    <row r="167" spans="2:8" x14ac:dyDescent="0.25">
      <c r="B167" s="97" t="s">
        <v>58</v>
      </c>
      <c r="C167" s="99"/>
      <c r="D167" s="99">
        <v>8000</v>
      </c>
      <c r="E167" s="99">
        <v>1701</v>
      </c>
      <c r="F167" s="99">
        <v>701</v>
      </c>
      <c r="G167" s="99"/>
      <c r="H167" s="99">
        <v>41.21</v>
      </c>
    </row>
    <row r="168" spans="2:8" x14ac:dyDescent="0.25">
      <c r="B168" s="102" t="s">
        <v>59</v>
      </c>
      <c r="C168" s="103"/>
      <c r="D168" s="103">
        <v>8000</v>
      </c>
      <c r="E168" s="103">
        <v>1701</v>
      </c>
      <c r="F168" s="103">
        <v>701</v>
      </c>
      <c r="G168" s="103"/>
      <c r="H168" s="103">
        <v>41.21</v>
      </c>
    </row>
    <row r="169" spans="2:8" x14ac:dyDescent="0.25">
      <c r="B169" s="4"/>
      <c r="C169" s="26"/>
      <c r="D169" s="5"/>
      <c r="E169" s="5"/>
      <c r="F169" s="5"/>
      <c r="G169" s="5"/>
      <c r="H169" s="26"/>
    </row>
    <row r="171" spans="2:8" x14ac:dyDescent="0.25">
      <c r="B171" s="108" t="s">
        <v>74</v>
      </c>
      <c r="C171" s="108"/>
      <c r="D171" s="108"/>
      <c r="E171" s="108"/>
      <c r="F171" s="108"/>
      <c r="G171" s="108"/>
      <c r="H171" s="108"/>
    </row>
    <row r="172" spans="2:8" x14ac:dyDescent="0.25">
      <c r="B172" s="108" t="s">
        <v>148</v>
      </c>
      <c r="C172" s="108"/>
      <c r="D172" s="108"/>
      <c r="E172" s="108"/>
      <c r="F172" s="108"/>
      <c r="G172" s="108"/>
      <c r="H172" s="108"/>
    </row>
    <row r="173" spans="2:8" x14ac:dyDescent="0.25">
      <c r="B173" s="108" t="s">
        <v>90</v>
      </c>
      <c r="C173" s="108"/>
      <c r="D173" s="108"/>
      <c r="E173" s="108"/>
      <c r="F173" s="108"/>
      <c r="G173" s="108"/>
      <c r="H173" s="108"/>
    </row>
    <row r="174" spans="2:8" x14ac:dyDescent="0.25">
      <c r="B174" s="108" t="s">
        <v>70</v>
      </c>
      <c r="C174" s="108"/>
      <c r="D174" s="108"/>
      <c r="E174" s="108"/>
      <c r="F174" s="108"/>
      <c r="G174" s="108"/>
      <c r="H174" s="108"/>
    </row>
    <row r="176" spans="2:8" x14ac:dyDescent="0.25">
      <c r="B176" s="94" t="s">
        <v>0</v>
      </c>
      <c r="C176" s="98" t="s">
        <v>104</v>
      </c>
      <c r="D176" s="98" t="s">
        <v>142</v>
      </c>
      <c r="E176" s="98" t="s">
        <v>147</v>
      </c>
      <c r="F176" s="98" t="s">
        <v>104</v>
      </c>
      <c r="G176" s="98" t="s">
        <v>99</v>
      </c>
      <c r="H176" s="98" t="s">
        <v>100</v>
      </c>
    </row>
    <row r="177" spans="2:8" x14ac:dyDescent="0.25">
      <c r="B177" s="113" t="s">
        <v>114</v>
      </c>
      <c r="C177" s="114">
        <v>744453.64</v>
      </c>
      <c r="D177" s="114">
        <v>2338611</v>
      </c>
      <c r="E177" s="114">
        <v>2435292</v>
      </c>
      <c r="F177" s="114">
        <v>887372.98</v>
      </c>
      <c r="G177" s="114">
        <v>119.2</v>
      </c>
      <c r="H177" s="114">
        <v>36.44</v>
      </c>
    </row>
    <row r="178" spans="2:8" x14ac:dyDescent="0.25">
      <c r="B178" s="115" t="s">
        <v>115</v>
      </c>
      <c r="C178" s="116">
        <v>744453.64</v>
      </c>
      <c r="D178" s="116">
        <v>2338611</v>
      </c>
      <c r="E178" s="116">
        <v>2435292</v>
      </c>
      <c r="F178" s="116">
        <v>887372.98</v>
      </c>
      <c r="G178" s="116">
        <v>119.2</v>
      </c>
      <c r="H178" s="116">
        <v>36.44</v>
      </c>
    </row>
    <row r="179" spans="2:8" x14ac:dyDescent="0.25">
      <c r="B179" s="117" t="s">
        <v>116</v>
      </c>
      <c r="C179" s="118">
        <v>744453.64</v>
      </c>
      <c r="D179" s="118">
        <v>2338611</v>
      </c>
      <c r="E179" s="118">
        <v>2435292</v>
      </c>
      <c r="F179" s="118">
        <v>887372.98</v>
      </c>
      <c r="G179" s="118">
        <v>119.2</v>
      </c>
      <c r="H179" s="118">
        <v>36.44</v>
      </c>
    </row>
    <row r="180" spans="2:8" x14ac:dyDescent="0.25">
      <c r="B180" s="119" t="s">
        <v>117</v>
      </c>
      <c r="C180" s="120">
        <v>67332.42</v>
      </c>
      <c r="D180" s="120">
        <v>177320</v>
      </c>
      <c r="E180" s="120">
        <v>175456</v>
      </c>
      <c r="F180" s="120">
        <v>67301.14</v>
      </c>
      <c r="G180" s="120">
        <v>99.95</v>
      </c>
      <c r="H180" s="120">
        <v>38.36</v>
      </c>
    </row>
    <row r="181" spans="2:8" x14ac:dyDescent="0.25">
      <c r="B181" s="121" t="s">
        <v>118</v>
      </c>
      <c r="C181" s="122">
        <v>19917.32</v>
      </c>
      <c r="D181" s="122">
        <v>36600</v>
      </c>
      <c r="E181" s="122">
        <v>35736</v>
      </c>
      <c r="F181" s="122">
        <v>23463.22</v>
      </c>
      <c r="G181" s="122">
        <v>117.8</v>
      </c>
      <c r="H181" s="122">
        <v>65.66</v>
      </c>
    </row>
    <row r="182" spans="2:8" x14ac:dyDescent="0.25">
      <c r="B182" s="94" t="s">
        <v>154</v>
      </c>
      <c r="C182" s="98">
        <v>19917.32</v>
      </c>
      <c r="D182" s="98">
        <v>36600</v>
      </c>
      <c r="E182" s="98">
        <v>35736</v>
      </c>
      <c r="F182" s="98">
        <v>23463.22</v>
      </c>
      <c r="G182" s="98">
        <v>117.8</v>
      </c>
      <c r="H182" s="98">
        <v>65.66</v>
      </c>
    </row>
    <row r="183" spans="2:8" x14ac:dyDescent="0.25">
      <c r="B183" s="94" t="s">
        <v>107</v>
      </c>
      <c r="C183" s="98">
        <v>19917.32</v>
      </c>
      <c r="D183" s="98">
        <v>36600</v>
      </c>
      <c r="E183" s="98">
        <v>35736</v>
      </c>
      <c r="F183" s="98">
        <v>23463.22</v>
      </c>
      <c r="G183" s="98">
        <v>117.8</v>
      </c>
      <c r="H183" s="98">
        <v>65.66</v>
      </c>
    </row>
    <row r="184" spans="2:8" x14ac:dyDescent="0.25">
      <c r="B184" s="111" t="s">
        <v>27</v>
      </c>
      <c r="C184" s="112">
        <v>18562.91</v>
      </c>
      <c r="D184" s="112">
        <v>34300</v>
      </c>
      <c r="E184" s="112">
        <v>33636</v>
      </c>
      <c r="F184" s="112">
        <v>22206.19</v>
      </c>
      <c r="G184" s="112">
        <v>119.63</v>
      </c>
      <c r="H184" s="112">
        <v>66.02</v>
      </c>
    </row>
    <row r="185" spans="2:8" x14ac:dyDescent="0.25">
      <c r="B185" s="94" t="s">
        <v>28</v>
      </c>
      <c r="C185" s="98">
        <v>2131.87</v>
      </c>
      <c r="D185" s="98"/>
      <c r="E185" s="98"/>
      <c r="F185" s="98">
        <v>1916.95</v>
      </c>
      <c r="G185" s="98">
        <v>89.92</v>
      </c>
      <c r="H185" s="98"/>
    </row>
    <row r="186" spans="2:8" x14ac:dyDescent="0.25">
      <c r="B186" s="94" t="s">
        <v>29</v>
      </c>
      <c r="C186" s="98">
        <v>1927.47</v>
      </c>
      <c r="D186" s="98"/>
      <c r="E186" s="98"/>
      <c r="F186" s="98">
        <v>1886.95</v>
      </c>
      <c r="G186" s="98">
        <v>97.9</v>
      </c>
      <c r="H186" s="98"/>
    </row>
    <row r="187" spans="2:8" x14ac:dyDescent="0.25">
      <c r="B187" s="94" t="s">
        <v>31</v>
      </c>
      <c r="C187" s="98">
        <v>204.4</v>
      </c>
      <c r="D187" s="98"/>
      <c r="E187" s="98"/>
      <c r="F187" s="98">
        <v>30</v>
      </c>
      <c r="G187" s="98">
        <v>14.68</v>
      </c>
      <c r="H187" s="98"/>
    </row>
    <row r="188" spans="2:8" x14ac:dyDescent="0.25">
      <c r="B188" s="94" t="s">
        <v>32</v>
      </c>
      <c r="C188" s="98">
        <v>4112.75</v>
      </c>
      <c r="D188" s="98"/>
      <c r="E188" s="98"/>
      <c r="F188" s="98">
        <v>6872.3</v>
      </c>
      <c r="G188" s="98">
        <v>167.1</v>
      </c>
      <c r="H188" s="98"/>
    </row>
    <row r="189" spans="2:8" x14ac:dyDescent="0.25">
      <c r="B189" s="94" t="s">
        <v>33</v>
      </c>
      <c r="C189" s="98">
        <v>2395.1</v>
      </c>
      <c r="D189" s="98"/>
      <c r="E189" s="98"/>
      <c r="F189" s="98">
        <v>4769.8100000000004</v>
      </c>
      <c r="G189" s="98">
        <v>199.15</v>
      </c>
      <c r="H189" s="98"/>
    </row>
    <row r="190" spans="2:8" x14ac:dyDescent="0.25">
      <c r="B190" s="94" t="s">
        <v>35</v>
      </c>
      <c r="C190" s="98">
        <v>988.96</v>
      </c>
      <c r="D190" s="98"/>
      <c r="E190" s="98"/>
      <c r="F190" s="98">
        <v>1188.01</v>
      </c>
      <c r="G190" s="98">
        <v>120.13</v>
      </c>
      <c r="H190" s="98"/>
    </row>
    <row r="191" spans="2:8" x14ac:dyDescent="0.25">
      <c r="B191" s="94" t="s">
        <v>36</v>
      </c>
      <c r="C191" s="98">
        <v>361.77</v>
      </c>
      <c r="D191" s="98"/>
      <c r="E191" s="98"/>
      <c r="F191" s="98">
        <v>419.48</v>
      </c>
      <c r="G191" s="98">
        <v>115.95</v>
      </c>
      <c r="H191" s="98"/>
    </row>
    <row r="192" spans="2:8" x14ac:dyDescent="0.25">
      <c r="B192" s="94" t="s">
        <v>37</v>
      </c>
      <c r="C192" s="98">
        <v>301.33</v>
      </c>
      <c r="D192" s="98"/>
      <c r="E192" s="98"/>
      <c r="F192" s="98">
        <v>216.47</v>
      </c>
      <c r="G192" s="98">
        <v>71.84</v>
      </c>
      <c r="H192" s="98"/>
    </row>
    <row r="193" spans="2:8" x14ac:dyDescent="0.25">
      <c r="B193" s="94" t="s">
        <v>38</v>
      </c>
      <c r="C193" s="98">
        <v>65.59</v>
      </c>
      <c r="D193" s="98"/>
      <c r="E193" s="98"/>
      <c r="F193" s="98">
        <v>278.52999999999997</v>
      </c>
      <c r="G193" s="98">
        <v>424.65</v>
      </c>
      <c r="H193" s="98"/>
    </row>
    <row r="194" spans="2:8" x14ac:dyDescent="0.25">
      <c r="B194" s="94" t="s">
        <v>39</v>
      </c>
      <c r="C194" s="98">
        <v>11747.49</v>
      </c>
      <c r="D194" s="98"/>
      <c r="E194" s="98"/>
      <c r="F194" s="98">
        <v>13081.57</v>
      </c>
      <c r="G194" s="98">
        <v>111.36</v>
      </c>
      <c r="H194" s="98"/>
    </row>
    <row r="195" spans="2:8" x14ac:dyDescent="0.25">
      <c r="B195" s="94" t="s">
        <v>40</v>
      </c>
      <c r="C195" s="98">
        <v>2142.84</v>
      </c>
      <c r="D195" s="98"/>
      <c r="E195" s="98"/>
      <c r="F195" s="98">
        <v>2706.59</v>
      </c>
      <c r="G195" s="98">
        <v>126.31</v>
      </c>
      <c r="H195" s="98"/>
    </row>
    <row r="196" spans="2:8" x14ac:dyDescent="0.25">
      <c r="B196" s="94" t="s">
        <v>41</v>
      </c>
      <c r="C196" s="98">
        <v>2151.63</v>
      </c>
      <c r="D196" s="98"/>
      <c r="E196" s="98"/>
      <c r="F196" s="98">
        <v>2618.13</v>
      </c>
      <c r="G196" s="98">
        <v>121.68</v>
      </c>
      <c r="H196" s="98"/>
    </row>
    <row r="197" spans="2:8" x14ac:dyDescent="0.25">
      <c r="B197" s="94" t="s">
        <v>42</v>
      </c>
      <c r="C197" s="98">
        <v>6141.91</v>
      </c>
      <c r="D197" s="98"/>
      <c r="E197" s="98"/>
      <c r="F197" s="98">
        <v>5978.52</v>
      </c>
      <c r="G197" s="98">
        <v>97.34</v>
      </c>
      <c r="H197" s="98"/>
    </row>
    <row r="198" spans="2:8" x14ac:dyDescent="0.25">
      <c r="B198" s="94" t="s">
        <v>43</v>
      </c>
      <c r="C198" s="98">
        <v>116.13</v>
      </c>
      <c r="D198" s="98"/>
      <c r="E198" s="98"/>
      <c r="F198" s="98">
        <v>150</v>
      </c>
      <c r="G198" s="98">
        <v>129.16999999999999</v>
      </c>
      <c r="H198" s="98"/>
    </row>
    <row r="199" spans="2:8" x14ac:dyDescent="0.25">
      <c r="B199" s="94" t="s">
        <v>45</v>
      </c>
      <c r="C199" s="98">
        <v>148.65</v>
      </c>
      <c r="D199" s="98"/>
      <c r="E199" s="98"/>
      <c r="F199" s="98">
        <v>532.70000000000005</v>
      </c>
      <c r="G199" s="98">
        <v>358.36</v>
      </c>
      <c r="H199" s="98"/>
    </row>
    <row r="200" spans="2:8" x14ac:dyDescent="0.25">
      <c r="B200" s="94" t="s">
        <v>46</v>
      </c>
      <c r="C200" s="98">
        <v>1046.33</v>
      </c>
      <c r="D200" s="98"/>
      <c r="E200" s="98"/>
      <c r="F200" s="98">
        <v>1006.93</v>
      </c>
      <c r="G200" s="98">
        <v>96.23</v>
      </c>
      <c r="H200" s="98"/>
    </row>
    <row r="201" spans="2:8" x14ac:dyDescent="0.25">
      <c r="B201" s="94" t="s">
        <v>47</v>
      </c>
      <c r="C201" s="98"/>
      <c r="D201" s="98"/>
      <c r="E201" s="98"/>
      <c r="F201" s="98">
        <v>88.7</v>
      </c>
      <c r="G201" s="98"/>
      <c r="H201" s="98"/>
    </row>
    <row r="202" spans="2:8" x14ac:dyDescent="0.25">
      <c r="B202" s="94" t="s">
        <v>48</v>
      </c>
      <c r="C202" s="98">
        <v>570.79999999999995</v>
      </c>
      <c r="D202" s="98"/>
      <c r="E202" s="98"/>
      <c r="F202" s="98">
        <v>335.37</v>
      </c>
      <c r="G202" s="98">
        <v>58.75</v>
      </c>
      <c r="H202" s="98"/>
    </row>
    <row r="203" spans="2:8" x14ac:dyDescent="0.25">
      <c r="B203" s="94" t="s">
        <v>50</v>
      </c>
      <c r="C203" s="98">
        <v>53.09</v>
      </c>
      <c r="D203" s="98"/>
      <c r="E203" s="98"/>
      <c r="F203" s="98">
        <v>203.09</v>
      </c>
      <c r="G203" s="98">
        <v>382.54</v>
      </c>
      <c r="H203" s="98"/>
    </row>
    <row r="204" spans="2:8" x14ac:dyDescent="0.25">
      <c r="B204" s="94" t="s">
        <v>51</v>
      </c>
      <c r="C204" s="98">
        <v>501.53</v>
      </c>
      <c r="D204" s="98"/>
      <c r="E204" s="98"/>
      <c r="F204" s="98">
        <v>132.28</v>
      </c>
      <c r="G204" s="98">
        <v>26.38</v>
      </c>
      <c r="H204" s="98"/>
    </row>
    <row r="205" spans="2:8" x14ac:dyDescent="0.25">
      <c r="B205" s="94" t="s">
        <v>52</v>
      </c>
      <c r="C205" s="98">
        <v>16.18</v>
      </c>
      <c r="D205" s="98"/>
      <c r="E205" s="98"/>
      <c r="F205" s="98"/>
      <c r="G205" s="98"/>
      <c r="H205" s="98"/>
    </row>
    <row r="206" spans="2:8" x14ac:dyDescent="0.25">
      <c r="B206" s="111" t="s">
        <v>53</v>
      </c>
      <c r="C206" s="112">
        <v>1354.41</v>
      </c>
      <c r="D206" s="112">
        <v>2300</v>
      </c>
      <c r="E206" s="112">
        <v>2100</v>
      </c>
      <c r="F206" s="112">
        <v>1257.03</v>
      </c>
      <c r="G206" s="112">
        <v>92.81</v>
      </c>
      <c r="H206" s="112">
        <v>59.86</v>
      </c>
    </row>
    <row r="207" spans="2:8" x14ac:dyDescent="0.25">
      <c r="B207" s="94" t="s">
        <v>54</v>
      </c>
      <c r="C207" s="98">
        <v>1354.41</v>
      </c>
      <c r="D207" s="98"/>
      <c r="E207" s="98"/>
      <c r="F207" s="98">
        <v>1257.03</v>
      </c>
      <c r="G207" s="98">
        <v>92.81</v>
      </c>
      <c r="H207" s="98"/>
    </row>
    <row r="208" spans="2:8" x14ac:dyDescent="0.25">
      <c r="B208" s="94" t="s">
        <v>55</v>
      </c>
      <c r="C208" s="98">
        <v>1351.67</v>
      </c>
      <c r="D208" s="98"/>
      <c r="E208" s="98"/>
      <c r="F208" s="98">
        <v>1254.42</v>
      </c>
      <c r="G208" s="98">
        <v>92.81</v>
      </c>
      <c r="H208" s="98"/>
    </row>
    <row r="209" spans="2:8" x14ac:dyDescent="0.25">
      <c r="B209" s="94" t="s">
        <v>56</v>
      </c>
      <c r="C209" s="98">
        <v>2.74</v>
      </c>
      <c r="D209" s="98"/>
      <c r="E209" s="98"/>
      <c r="F209" s="98">
        <v>2.61</v>
      </c>
      <c r="G209" s="98">
        <v>95.26</v>
      </c>
      <c r="H209" s="98"/>
    </row>
    <row r="210" spans="2:8" x14ac:dyDescent="0.25">
      <c r="B210" s="121" t="s">
        <v>119</v>
      </c>
      <c r="C210" s="122">
        <v>27869.46</v>
      </c>
      <c r="D210" s="122">
        <v>60000</v>
      </c>
      <c r="E210" s="122">
        <v>59000</v>
      </c>
      <c r="F210" s="122">
        <v>15754.32</v>
      </c>
      <c r="G210" s="122">
        <v>56.53</v>
      </c>
      <c r="H210" s="122">
        <v>26.7</v>
      </c>
    </row>
    <row r="211" spans="2:8" x14ac:dyDescent="0.25">
      <c r="B211" s="94" t="s">
        <v>154</v>
      </c>
      <c r="C211" s="98">
        <v>27869.46</v>
      </c>
      <c r="D211" s="98">
        <v>60000</v>
      </c>
      <c r="E211" s="98">
        <v>59000</v>
      </c>
      <c r="F211" s="98">
        <v>15754.32</v>
      </c>
      <c r="G211" s="98">
        <v>56.53</v>
      </c>
      <c r="H211" s="98">
        <v>26.7</v>
      </c>
    </row>
    <row r="212" spans="2:8" x14ac:dyDescent="0.25">
      <c r="B212" s="94" t="s">
        <v>107</v>
      </c>
      <c r="C212" s="98">
        <v>27869.46</v>
      </c>
      <c r="D212" s="98">
        <v>60000</v>
      </c>
      <c r="E212" s="98">
        <v>59000</v>
      </c>
      <c r="F212" s="98">
        <v>15754.32</v>
      </c>
      <c r="G212" s="98">
        <v>56.53</v>
      </c>
      <c r="H212" s="98">
        <v>26.7</v>
      </c>
    </row>
    <row r="213" spans="2:8" x14ac:dyDescent="0.25">
      <c r="B213" s="111" t="s">
        <v>27</v>
      </c>
      <c r="C213" s="112">
        <v>27869.46</v>
      </c>
      <c r="D213" s="112">
        <v>60000</v>
      </c>
      <c r="E213" s="112">
        <v>59000</v>
      </c>
      <c r="F213" s="112">
        <v>15754.32</v>
      </c>
      <c r="G213" s="112">
        <v>56.53</v>
      </c>
      <c r="H213" s="112">
        <v>26.7</v>
      </c>
    </row>
    <row r="214" spans="2:8" x14ac:dyDescent="0.25">
      <c r="B214" s="94" t="s">
        <v>32</v>
      </c>
      <c r="C214" s="98">
        <v>20232.169999999998</v>
      </c>
      <c r="D214" s="98"/>
      <c r="E214" s="98"/>
      <c r="F214" s="98">
        <v>7636.68</v>
      </c>
      <c r="G214" s="98">
        <v>37.75</v>
      </c>
      <c r="H214" s="98"/>
    </row>
    <row r="215" spans="2:8" x14ac:dyDescent="0.25">
      <c r="B215" s="94" t="s">
        <v>33</v>
      </c>
      <c r="C215" s="98">
        <v>219.25</v>
      </c>
      <c r="D215" s="98"/>
      <c r="E215" s="98"/>
      <c r="F215" s="98">
        <v>255.85</v>
      </c>
      <c r="G215" s="98">
        <v>116.69</v>
      </c>
      <c r="H215" s="98"/>
    </row>
    <row r="216" spans="2:8" x14ac:dyDescent="0.25">
      <c r="B216" s="94" t="s">
        <v>35</v>
      </c>
      <c r="C216" s="98">
        <v>20012.919999999998</v>
      </c>
      <c r="D216" s="98"/>
      <c r="E216" s="98"/>
      <c r="F216" s="98">
        <v>7380.83</v>
      </c>
      <c r="G216" s="98">
        <v>36.880000000000003</v>
      </c>
      <c r="H216" s="98"/>
    </row>
    <row r="217" spans="2:8" x14ac:dyDescent="0.25">
      <c r="B217" s="94" t="s">
        <v>39</v>
      </c>
      <c r="C217" s="98">
        <v>7637.29</v>
      </c>
      <c r="D217" s="98"/>
      <c r="E217" s="98"/>
      <c r="F217" s="98">
        <v>8117.64</v>
      </c>
      <c r="G217" s="98">
        <v>106.29</v>
      </c>
      <c r="H217" s="98"/>
    </row>
    <row r="218" spans="2:8" x14ac:dyDescent="0.25">
      <c r="B218" s="94" t="s">
        <v>41</v>
      </c>
      <c r="C218" s="98">
        <v>847.31</v>
      </c>
      <c r="D218" s="98"/>
      <c r="E218" s="98"/>
      <c r="F218" s="98">
        <v>420</v>
      </c>
      <c r="G218" s="98">
        <v>49.57</v>
      </c>
      <c r="H218" s="98"/>
    </row>
    <row r="219" spans="2:8" x14ac:dyDescent="0.25">
      <c r="B219" s="94" t="s">
        <v>42</v>
      </c>
      <c r="C219" s="98">
        <v>218.81</v>
      </c>
      <c r="D219" s="98"/>
      <c r="E219" s="98"/>
      <c r="F219" s="98">
        <v>172.05</v>
      </c>
      <c r="G219" s="98">
        <v>78.63</v>
      </c>
      <c r="H219" s="98"/>
    </row>
    <row r="220" spans="2:8" x14ac:dyDescent="0.25">
      <c r="B220" s="94" t="s">
        <v>43</v>
      </c>
      <c r="C220" s="98">
        <v>5002.66</v>
      </c>
      <c r="D220" s="98"/>
      <c r="E220" s="98"/>
      <c r="F220" s="98">
        <v>3006</v>
      </c>
      <c r="G220" s="98">
        <v>60.09</v>
      </c>
      <c r="H220" s="98"/>
    </row>
    <row r="221" spans="2:8" x14ac:dyDescent="0.25">
      <c r="B221" s="94" t="s">
        <v>44</v>
      </c>
      <c r="C221" s="98">
        <v>349.07</v>
      </c>
      <c r="D221" s="98"/>
      <c r="E221" s="98"/>
      <c r="F221" s="98">
        <v>867.39</v>
      </c>
      <c r="G221" s="98">
        <v>248.49</v>
      </c>
      <c r="H221" s="98"/>
    </row>
    <row r="222" spans="2:8" x14ac:dyDescent="0.25">
      <c r="B222" s="94" t="s">
        <v>45</v>
      </c>
      <c r="C222" s="98">
        <v>1219.44</v>
      </c>
      <c r="D222" s="98"/>
      <c r="E222" s="98"/>
      <c r="F222" s="98">
        <v>3652.2</v>
      </c>
      <c r="G222" s="98">
        <v>299.5</v>
      </c>
      <c r="H222" s="98"/>
    </row>
    <row r="223" spans="2:8" x14ac:dyDescent="0.25">
      <c r="B223" s="121" t="s">
        <v>120</v>
      </c>
      <c r="C223" s="122"/>
      <c r="D223" s="122">
        <v>3000</v>
      </c>
      <c r="E223" s="122">
        <v>3000</v>
      </c>
      <c r="F223" s="122"/>
      <c r="G223" s="122"/>
      <c r="H223" s="122"/>
    </row>
    <row r="224" spans="2:8" x14ac:dyDescent="0.25">
      <c r="B224" s="94" t="s">
        <v>154</v>
      </c>
      <c r="C224" s="98"/>
      <c r="D224" s="98">
        <v>3000</v>
      </c>
      <c r="E224" s="98">
        <v>3000</v>
      </c>
      <c r="F224" s="98"/>
      <c r="G224" s="98"/>
      <c r="H224" s="98"/>
    </row>
    <row r="225" spans="2:8" x14ac:dyDescent="0.25">
      <c r="B225" s="94" t="s">
        <v>107</v>
      </c>
      <c r="C225" s="98"/>
      <c r="D225" s="98">
        <v>3000</v>
      </c>
      <c r="E225" s="98">
        <v>3000</v>
      </c>
      <c r="F225" s="98"/>
      <c r="G225" s="98"/>
      <c r="H225" s="98"/>
    </row>
    <row r="226" spans="2:8" x14ac:dyDescent="0.25">
      <c r="B226" s="111" t="s">
        <v>27</v>
      </c>
      <c r="C226" s="112"/>
      <c r="D226" s="112">
        <v>3000</v>
      </c>
      <c r="E226" s="112">
        <v>3000</v>
      </c>
      <c r="F226" s="112"/>
      <c r="G226" s="112"/>
      <c r="H226" s="112"/>
    </row>
    <row r="227" spans="2:8" x14ac:dyDescent="0.25">
      <c r="B227" s="121" t="s">
        <v>121</v>
      </c>
      <c r="C227" s="122">
        <v>19545.64</v>
      </c>
      <c r="D227" s="122">
        <v>77720</v>
      </c>
      <c r="E227" s="122">
        <v>77720</v>
      </c>
      <c r="F227" s="122">
        <v>28083.599999999999</v>
      </c>
      <c r="G227" s="122">
        <v>143.68</v>
      </c>
      <c r="H227" s="122">
        <v>36.130000000000003</v>
      </c>
    </row>
    <row r="228" spans="2:8" x14ac:dyDescent="0.25">
      <c r="B228" s="94" t="s">
        <v>154</v>
      </c>
      <c r="C228" s="98">
        <v>19545.64</v>
      </c>
      <c r="D228" s="98">
        <v>77720</v>
      </c>
      <c r="E228" s="98">
        <v>77720</v>
      </c>
      <c r="F228" s="98">
        <v>28083.599999999999</v>
      </c>
      <c r="G228" s="98">
        <v>143.68</v>
      </c>
      <c r="H228" s="98">
        <v>36.130000000000003</v>
      </c>
    </row>
    <row r="229" spans="2:8" x14ac:dyDescent="0.25">
      <c r="B229" s="94" t="s">
        <v>107</v>
      </c>
      <c r="C229" s="98">
        <v>19545.64</v>
      </c>
      <c r="D229" s="98">
        <v>77720</v>
      </c>
      <c r="E229" s="98">
        <v>77720</v>
      </c>
      <c r="F229" s="98">
        <v>28083.599999999999</v>
      </c>
      <c r="G229" s="98">
        <v>143.68</v>
      </c>
      <c r="H229" s="98">
        <v>36.130000000000003</v>
      </c>
    </row>
    <row r="230" spans="2:8" x14ac:dyDescent="0.25">
      <c r="B230" s="111" t="s">
        <v>27</v>
      </c>
      <c r="C230" s="112">
        <v>19545.64</v>
      </c>
      <c r="D230" s="112">
        <v>77720</v>
      </c>
      <c r="E230" s="112">
        <v>77720</v>
      </c>
      <c r="F230" s="112">
        <v>28083.599999999999</v>
      </c>
      <c r="G230" s="112">
        <v>143.68</v>
      </c>
      <c r="H230" s="112">
        <v>36.130000000000003</v>
      </c>
    </row>
    <row r="231" spans="2:8" x14ac:dyDescent="0.25">
      <c r="B231" s="94" t="s">
        <v>39</v>
      </c>
      <c r="C231" s="98">
        <v>19545.64</v>
      </c>
      <c r="D231" s="98"/>
      <c r="E231" s="98"/>
      <c r="F231" s="98">
        <v>28083.599999999999</v>
      </c>
      <c r="G231" s="98">
        <v>143.68</v>
      </c>
      <c r="H231" s="98"/>
    </row>
    <row r="232" spans="2:8" x14ac:dyDescent="0.25">
      <c r="B232" s="94" t="s">
        <v>40</v>
      </c>
      <c r="C232" s="98">
        <v>19545.64</v>
      </c>
      <c r="D232" s="98"/>
      <c r="E232" s="98"/>
      <c r="F232" s="98">
        <v>28083.599999999999</v>
      </c>
      <c r="G232" s="98">
        <v>143.68</v>
      </c>
      <c r="H232" s="98"/>
    </row>
    <row r="233" spans="2:8" x14ac:dyDescent="0.25">
      <c r="B233" s="123" t="s">
        <v>73</v>
      </c>
      <c r="C233" s="124">
        <v>3298.69</v>
      </c>
      <c r="D233" s="124">
        <v>1000</v>
      </c>
      <c r="E233" s="124">
        <v>2004</v>
      </c>
      <c r="F233" s="124">
        <v>1346.41</v>
      </c>
      <c r="G233" s="124">
        <v>40.82</v>
      </c>
      <c r="H233" s="124">
        <v>67.19</v>
      </c>
    </row>
    <row r="234" spans="2:8" x14ac:dyDescent="0.25">
      <c r="B234" s="125" t="s">
        <v>72</v>
      </c>
      <c r="C234" s="126">
        <v>3298.69</v>
      </c>
      <c r="D234" s="126">
        <v>1000</v>
      </c>
      <c r="E234" s="126">
        <v>2004</v>
      </c>
      <c r="F234" s="126">
        <v>1346.41</v>
      </c>
      <c r="G234" s="126">
        <v>40.82</v>
      </c>
      <c r="H234" s="126">
        <v>67.19</v>
      </c>
    </row>
    <row r="235" spans="2:8" x14ac:dyDescent="0.25">
      <c r="B235" s="94" t="s">
        <v>155</v>
      </c>
      <c r="C235" s="98">
        <v>3298.69</v>
      </c>
      <c r="D235" s="98">
        <v>1000</v>
      </c>
      <c r="E235" s="98">
        <v>2004</v>
      </c>
      <c r="F235" s="98">
        <v>1346.41</v>
      </c>
      <c r="G235" s="98">
        <v>40.82</v>
      </c>
      <c r="H235" s="98">
        <v>67.19</v>
      </c>
    </row>
    <row r="236" spans="2:8" x14ac:dyDescent="0.25">
      <c r="B236" s="94" t="s">
        <v>106</v>
      </c>
      <c r="C236" s="98">
        <v>3298.69</v>
      </c>
      <c r="D236" s="98">
        <v>1000</v>
      </c>
      <c r="E236" s="98">
        <v>2004</v>
      </c>
      <c r="F236" s="98">
        <v>1346.41</v>
      </c>
      <c r="G236" s="98">
        <v>40.82</v>
      </c>
      <c r="H236" s="98">
        <v>67.19</v>
      </c>
    </row>
    <row r="237" spans="2:8" x14ac:dyDescent="0.25">
      <c r="B237" s="111" t="s">
        <v>27</v>
      </c>
      <c r="C237" s="112">
        <v>3298.69</v>
      </c>
      <c r="D237" s="112">
        <v>1000</v>
      </c>
      <c r="E237" s="112">
        <v>2004</v>
      </c>
      <c r="F237" s="112">
        <v>1346.41</v>
      </c>
      <c r="G237" s="112">
        <v>40.82</v>
      </c>
      <c r="H237" s="112">
        <v>67.19</v>
      </c>
    </row>
    <row r="238" spans="2:8" x14ac:dyDescent="0.25">
      <c r="B238" s="94" t="s">
        <v>28</v>
      </c>
      <c r="C238" s="98">
        <v>185.85</v>
      </c>
      <c r="D238" s="98"/>
      <c r="E238" s="98"/>
      <c r="F238" s="98">
        <v>996.4</v>
      </c>
      <c r="G238" s="98">
        <v>536.13</v>
      </c>
      <c r="H238" s="98"/>
    </row>
    <row r="239" spans="2:8" x14ac:dyDescent="0.25">
      <c r="B239" s="94" t="s">
        <v>29</v>
      </c>
      <c r="C239" s="98">
        <v>185.85</v>
      </c>
      <c r="D239" s="98"/>
      <c r="E239" s="98"/>
      <c r="F239" s="98">
        <v>996.4</v>
      </c>
      <c r="G239" s="98">
        <v>536.13</v>
      </c>
      <c r="H239" s="98"/>
    </row>
    <row r="240" spans="2:8" x14ac:dyDescent="0.25">
      <c r="B240" s="94" t="s">
        <v>32</v>
      </c>
      <c r="C240" s="98">
        <v>415.74</v>
      </c>
      <c r="D240" s="98"/>
      <c r="E240" s="98"/>
      <c r="F240" s="98">
        <v>350.01</v>
      </c>
      <c r="G240" s="98">
        <v>84.19</v>
      </c>
      <c r="H240" s="98"/>
    </row>
    <row r="241" spans="2:8" x14ac:dyDescent="0.25">
      <c r="B241" s="94" t="s">
        <v>33</v>
      </c>
      <c r="C241" s="98">
        <v>235.37</v>
      </c>
      <c r="D241" s="98"/>
      <c r="E241" s="98"/>
      <c r="F241" s="98">
        <v>110.9</v>
      </c>
      <c r="G241" s="98">
        <v>47.12</v>
      </c>
      <c r="H241" s="98"/>
    </row>
    <row r="242" spans="2:8" x14ac:dyDescent="0.25">
      <c r="B242" s="94" t="s">
        <v>34</v>
      </c>
      <c r="C242" s="98">
        <v>160.43</v>
      </c>
      <c r="D242" s="98"/>
      <c r="E242" s="98"/>
      <c r="F242" s="98">
        <v>239.11</v>
      </c>
      <c r="G242" s="98">
        <v>149.04</v>
      </c>
      <c r="H242" s="98"/>
    </row>
    <row r="243" spans="2:8" x14ac:dyDescent="0.25">
      <c r="B243" s="94" t="s">
        <v>35</v>
      </c>
      <c r="C243" s="98">
        <v>19.940000000000001</v>
      </c>
      <c r="D243" s="98"/>
      <c r="E243" s="98"/>
      <c r="F243" s="98"/>
      <c r="G243" s="98"/>
      <c r="H243" s="98"/>
    </row>
    <row r="244" spans="2:8" x14ac:dyDescent="0.25">
      <c r="B244" s="94" t="s">
        <v>39</v>
      </c>
      <c r="C244" s="98">
        <v>2689.14</v>
      </c>
      <c r="D244" s="98"/>
      <c r="E244" s="98"/>
      <c r="F244" s="98"/>
      <c r="G244" s="98"/>
      <c r="H244" s="98"/>
    </row>
    <row r="245" spans="2:8" x14ac:dyDescent="0.25">
      <c r="B245" s="94" t="s">
        <v>41</v>
      </c>
      <c r="C245" s="98">
        <v>2604.85</v>
      </c>
      <c r="D245" s="98"/>
      <c r="E245" s="98"/>
      <c r="F245" s="98"/>
      <c r="G245" s="98"/>
      <c r="H245" s="98"/>
    </row>
    <row r="246" spans="2:8" x14ac:dyDescent="0.25">
      <c r="B246" s="94" t="s">
        <v>43</v>
      </c>
      <c r="C246" s="98">
        <v>18.75</v>
      </c>
      <c r="D246" s="98"/>
      <c r="E246" s="98"/>
      <c r="F246" s="98"/>
      <c r="G246" s="98"/>
      <c r="H246" s="98"/>
    </row>
    <row r="247" spans="2:8" x14ac:dyDescent="0.25">
      <c r="B247" s="94" t="s">
        <v>47</v>
      </c>
      <c r="C247" s="98">
        <v>65.540000000000006</v>
      </c>
      <c r="D247" s="98"/>
      <c r="E247" s="98"/>
      <c r="F247" s="98"/>
      <c r="G247" s="98"/>
      <c r="H247" s="98"/>
    </row>
    <row r="248" spans="2:8" x14ac:dyDescent="0.25">
      <c r="B248" s="94" t="s">
        <v>48</v>
      </c>
      <c r="C248" s="98">
        <v>7.96</v>
      </c>
      <c r="D248" s="98"/>
      <c r="E248" s="98"/>
      <c r="F248" s="98"/>
      <c r="G248" s="98"/>
      <c r="H248" s="98"/>
    </row>
    <row r="249" spans="2:8" x14ac:dyDescent="0.25">
      <c r="B249" s="94" t="s">
        <v>51</v>
      </c>
      <c r="C249" s="98">
        <v>7.96</v>
      </c>
      <c r="D249" s="98"/>
      <c r="E249" s="98"/>
      <c r="F249" s="98"/>
      <c r="G249" s="98"/>
      <c r="H249" s="98"/>
    </row>
    <row r="250" spans="2:8" x14ac:dyDescent="0.25">
      <c r="B250" s="113" t="s">
        <v>122</v>
      </c>
      <c r="C250" s="114">
        <v>90076.36</v>
      </c>
      <c r="D250" s="114">
        <v>828383</v>
      </c>
      <c r="E250" s="114">
        <v>812496</v>
      </c>
      <c r="F250" s="114">
        <v>91402.45</v>
      </c>
      <c r="G250" s="114">
        <v>101.47</v>
      </c>
      <c r="H250" s="114">
        <v>11.25</v>
      </c>
    </row>
    <row r="251" spans="2:8" x14ac:dyDescent="0.25">
      <c r="B251" s="115" t="s">
        <v>123</v>
      </c>
      <c r="C251" s="116">
        <v>255.94</v>
      </c>
      <c r="D251" s="116">
        <v>12090</v>
      </c>
      <c r="E251" s="116">
        <v>31701</v>
      </c>
      <c r="F251" s="116">
        <v>1878.9</v>
      </c>
      <c r="G251" s="116">
        <v>734.12</v>
      </c>
      <c r="H251" s="116">
        <v>5.93</v>
      </c>
    </row>
    <row r="252" spans="2:8" x14ac:dyDescent="0.25">
      <c r="B252" s="94" t="s">
        <v>155</v>
      </c>
      <c r="C252" s="98">
        <v>255.94</v>
      </c>
      <c r="D252" s="98">
        <v>12090</v>
      </c>
      <c r="E252" s="98">
        <v>31701</v>
      </c>
      <c r="F252" s="98">
        <v>1878.9</v>
      </c>
      <c r="G252" s="98">
        <v>734.12</v>
      </c>
      <c r="H252" s="98">
        <v>5.93</v>
      </c>
    </row>
    <row r="253" spans="2:8" x14ac:dyDescent="0.25">
      <c r="B253" s="94" t="s">
        <v>105</v>
      </c>
      <c r="C253" s="98">
        <v>255.94</v>
      </c>
      <c r="D253" s="98">
        <v>12090</v>
      </c>
      <c r="E253" s="98">
        <v>31701</v>
      </c>
      <c r="F253" s="98">
        <v>1878.9</v>
      </c>
      <c r="G253" s="98">
        <v>734.12</v>
      </c>
      <c r="H253" s="98">
        <v>5.93</v>
      </c>
    </row>
    <row r="254" spans="2:8" x14ac:dyDescent="0.25">
      <c r="B254" s="111" t="s">
        <v>27</v>
      </c>
      <c r="C254" s="112">
        <v>255.94</v>
      </c>
      <c r="D254" s="112">
        <v>12090</v>
      </c>
      <c r="E254" s="112">
        <v>31000</v>
      </c>
      <c r="F254" s="112">
        <v>1177.9000000000001</v>
      </c>
      <c r="G254" s="112">
        <v>460.23</v>
      </c>
      <c r="H254" s="112">
        <v>3.8</v>
      </c>
    </row>
    <row r="255" spans="2:8" x14ac:dyDescent="0.25">
      <c r="B255" s="94" t="s">
        <v>32</v>
      </c>
      <c r="C255" s="98">
        <v>107.26</v>
      </c>
      <c r="D255" s="98"/>
      <c r="E255" s="98"/>
      <c r="F255" s="98">
        <v>382.15</v>
      </c>
      <c r="G255" s="98">
        <v>356.28</v>
      </c>
      <c r="H255" s="98"/>
    </row>
    <row r="256" spans="2:8" x14ac:dyDescent="0.25">
      <c r="B256" s="94" t="s">
        <v>33</v>
      </c>
      <c r="C256" s="98">
        <v>49.95</v>
      </c>
      <c r="D256" s="98"/>
      <c r="E256" s="98"/>
      <c r="F256" s="98">
        <v>61.52</v>
      </c>
      <c r="G256" s="98">
        <v>123.16</v>
      </c>
      <c r="H256" s="98"/>
    </row>
    <row r="257" spans="2:8" x14ac:dyDescent="0.25">
      <c r="B257" s="94" t="s">
        <v>34</v>
      </c>
      <c r="C257" s="98">
        <v>57.31</v>
      </c>
      <c r="D257" s="98"/>
      <c r="E257" s="98"/>
      <c r="F257" s="98">
        <v>320.63</v>
      </c>
      <c r="G257" s="98">
        <v>559.47</v>
      </c>
      <c r="H257" s="98"/>
    </row>
    <row r="258" spans="2:8" x14ac:dyDescent="0.25">
      <c r="B258" s="94" t="s">
        <v>48</v>
      </c>
      <c r="C258" s="98">
        <v>148.68</v>
      </c>
      <c r="D258" s="98"/>
      <c r="E258" s="98"/>
      <c r="F258" s="98">
        <v>795.75</v>
      </c>
      <c r="G258" s="98">
        <v>535.21</v>
      </c>
      <c r="H258" s="98"/>
    </row>
    <row r="259" spans="2:8" x14ac:dyDescent="0.25">
      <c r="B259" s="94" t="s">
        <v>49</v>
      </c>
      <c r="C259" s="98">
        <v>148.68</v>
      </c>
      <c r="D259" s="98"/>
      <c r="E259" s="98"/>
      <c r="F259" s="98"/>
      <c r="G259" s="98"/>
      <c r="H259" s="98"/>
    </row>
    <row r="260" spans="2:8" x14ac:dyDescent="0.25">
      <c r="B260" s="94" t="s">
        <v>52</v>
      </c>
      <c r="C260" s="98"/>
      <c r="D260" s="98"/>
      <c r="E260" s="98"/>
      <c r="F260" s="98">
        <v>795.75</v>
      </c>
      <c r="G260" s="98"/>
      <c r="H260" s="98"/>
    </row>
    <row r="261" spans="2:8" x14ac:dyDescent="0.25">
      <c r="B261" s="111" t="s">
        <v>59</v>
      </c>
      <c r="C261" s="112"/>
      <c r="D261" s="112"/>
      <c r="E261" s="112">
        <v>701</v>
      </c>
      <c r="F261" s="112">
        <v>701</v>
      </c>
      <c r="G261" s="112"/>
      <c r="H261" s="112">
        <v>100</v>
      </c>
    </row>
    <row r="262" spans="2:8" x14ac:dyDescent="0.25">
      <c r="B262" s="94" t="s">
        <v>60</v>
      </c>
      <c r="C262" s="98"/>
      <c r="D262" s="98"/>
      <c r="E262" s="98"/>
      <c r="F262" s="98">
        <v>701</v>
      </c>
      <c r="G262" s="98"/>
      <c r="H262" s="98"/>
    </row>
    <row r="263" spans="2:8" x14ac:dyDescent="0.25">
      <c r="B263" s="94" t="s">
        <v>146</v>
      </c>
      <c r="C263" s="98"/>
      <c r="D263" s="98"/>
      <c r="E263" s="98"/>
      <c r="F263" s="98">
        <v>701</v>
      </c>
      <c r="G263" s="98"/>
      <c r="H263" s="98"/>
    </row>
    <row r="264" spans="2:8" x14ac:dyDescent="0.25">
      <c r="B264" s="115" t="s">
        <v>124</v>
      </c>
      <c r="C264" s="116">
        <v>1824.94</v>
      </c>
      <c r="D264" s="116"/>
      <c r="E264" s="116"/>
      <c r="F264" s="116"/>
      <c r="G264" s="116"/>
      <c r="H264" s="116"/>
    </row>
    <row r="265" spans="2:8" x14ac:dyDescent="0.25">
      <c r="B265" s="94" t="s">
        <v>154</v>
      </c>
      <c r="C265" s="98">
        <v>1824.94</v>
      </c>
      <c r="D265" s="98"/>
      <c r="E265" s="98"/>
      <c r="F265" s="98"/>
      <c r="G265" s="98"/>
      <c r="H265" s="98"/>
    </row>
    <row r="266" spans="2:8" x14ac:dyDescent="0.25">
      <c r="B266" s="94" t="s">
        <v>105</v>
      </c>
      <c r="C266" s="98">
        <v>1824.94</v>
      </c>
      <c r="D266" s="98"/>
      <c r="E266" s="98"/>
      <c r="F266" s="98"/>
      <c r="G266" s="98"/>
      <c r="H266" s="98"/>
    </row>
    <row r="267" spans="2:8" x14ac:dyDescent="0.25">
      <c r="B267" s="111" t="s">
        <v>61</v>
      </c>
      <c r="C267" s="112">
        <v>1824.94</v>
      </c>
      <c r="D267" s="112"/>
      <c r="E267" s="112"/>
      <c r="F267" s="112"/>
      <c r="G267" s="112"/>
      <c r="H267" s="112"/>
    </row>
    <row r="268" spans="2:8" x14ac:dyDescent="0.25">
      <c r="B268" s="94" t="s">
        <v>62</v>
      </c>
      <c r="C268" s="98">
        <v>1824.94</v>
      </c>
      <c r="D268" s="98"/>
      <c r="E268" s="98"/>
      <c r="F268" s="98"/>
      <c r="G268" s="98"/>
      <c r="H268" s="98"/>
    </row>
    <row r="269" spans="2:8" x14ac:dyDescent="0.25">
      <c r="B269" s="94" t="s">
        <v>63</v>
      </c>
      <c r="C269" s="98">
        <v>1824.94</v>
      </c>
      <c r="D269" s="98"/>
      <c r="E269" s="98"/>
      <c r="F269" s="98"/>
      <c r="G269" s="98"/>
      <c r="H269" s="98"/>
    </row>
    <row r="270" spans="2:8" x14ac:dyDescent="0.25">
      <c r="B270" s="115" t="s">
        <v>125</v>
      </c>
      <c r="C270" s="116">
        <v>56.31</v>
      </c>
      <c r="D270" s="116">
        <v>9966</v>
      </c>
      <c r="E270" s="116">
        <v>3739</v>
      </c>
      <c r="F270" s="116">
        <v>217.51</v>
      </c>
      <c r="G270" s="116">
        <v>386.27</v>
      </c>
      <c r="H270" s="116">
        <v>5.82</v>
      </c>
    </row>
    <row r="271" spans="2:8" x14ac:dyDescent="0.25">
      <c r="B271" s="94" t="s">
        <v>155</v>
      </c>
      <c r="C271" s="98">
        <v>56.31</v>
      </c>
      <c r="D271" s="98">
        <v>9966</v>
      </c>
      <c r="E271" s="98">
        <v>3739</v>
      </c>
      <c r="F271" s="98">
        <v>217.51</v>
      </c>
      <c r="G271" s="98">
        <v>386.27</v>
      </c>
      <c r="H271" s="98">
        <v>5.82</v>
      </c>
    </row>
    <row r="272" spans="2:8" x14ac:dyDescent="0.25">
      <c r="B272" s="94" t="s">
        <v>112</v>
      </c>
      <c r="C272" s="98">
        <v>56.31</v>
      </c>
      <c r="D272" s="98">
        <v>9966</v>
      </c>
      <c r="E272" s="98">
        <v>3739</v>
      </c>
      <c r="F272" s="98">
        <v>217.51</v>
      </c>
      <c r="G272" s="98">
        <v>386.27</v>
      </c>
      <c r="H272" s="98">
        <v>5.82</v>
      </c>
    </row>
    <row r="273" spans="2:8" x14ac:dyDescent="0.25">
      <c r="B273" s="111" t="s">
        <v>27</v>
      </c>
      <c r="C273" s="112">
        <v>56.31</v>
      </c>
      <c r="D273" s="112">
        <v>1966</v>
      </c>
      <c r="E273" s="112">
        <v>2739</v>
      </c>
      <c r="F273" s="112">
        <v>217.51</v>
      </c>
      <c r="G273" s="112">
        <v>386.27</v>
      </c>
      <c r="H273" s="112">
        <v>7.94</v>
      </c>
    </row>
    <row r="274" spans="2:8" x14ac:dyDescent="0.25">
      <c r="B274" s="94" t="s">
        <v>32</v>
      </c>
      <c r="C274" s="98">
        <v>43.04</v>
      </c>
      <c r="D274" s="98"/>
      <c r="E274" s="98"/>
      <c r="F274" s="98">
        <v>192.51</v>
      </c>
      <c r="G274" s="98">
        <v>447.28</v>
      </c>
      <c r="H274" s="98"/>
    </row>
    <row r="275" spans="2:8" x14ac:dyDescent="0.25">
      <c r="B275" s="94" t="s">
        <v>33</v>
      </c>
      <c r="C275" s="98">
        <v>27.08</v>
      </c>
      <c r="D275" s="98"/>
      <c r="E275" s="98"/>
      <c r="F275" s="98">
        <v>192.51</v>
      </c>
      <c r="G275" s="98">
        <v>710.89</v>
      </c>
      <c r="H275" s="98"/>
    </row>
    <row r="276" spans="2:8" x14ac:dyDescent="0.25">
      <c r="B276" s="94" t="s">
        <v>34</v>
      </c>
      <c r="C276" s="98">
        <v>15.96</v>
      </c>
      <c r="D276" s="98"/>
      <c r="E276" s="98"/>
      <c r="F276" s="98"/>
      <c r="G276" s="98"/>
      <c r="H276" s="98"/>
    </row>
    <row r="277" spans="2:8" x14ac:dyDescent="0.25">
      <c r="B277" s="94" t="s">
        <v>48</v>
      </c>
      <c r="C277" s="98">
        <v>13.27</v>
      </c>
      <c r="D277" s="98"/>
      <c r="E277" s="98"/>
      <c r="F277" s="98">
        <v>25</v>
      </c>
      <c r="G277" s="98">
        <v>188.39</v>
      </c>
      <c r="H277" s="98"/>
    </row>
    <row r="278" spans="2:8" x14ac:dyDescent="0.25">
      <c r="B278" s="94" t="s">
        <v>50</v>
      </c>
      <c r="C278" s="98">
        <v>13.27</v>
      </c>
      <c r="D278" s="98"/>
      <c r="E278" s="98"/>
      <c r="F278" s="98">
        <v>25</v>
      </c>
      <c r="G278" s="98">
        <v>188.39</v>
      </c>
      <c r="H278" s="98"/>
    </row>
    <row r="279" spans="2:8" x14ac:dyDescent="0.25">
      <c r="B279" s="111" t="s">
        <v>59</v>
      </c>
      <c r="C279" s="112"/>
      <c r="D279" s="112">
        <v>8000</v>
      </c>
      <c r="E279" s="112">
        <v>1000</v>
      </c>
      <c r="F279" s="112"/>
      <c r="G279" s="112"/>
      <c r="H279" s="112"/>
    </row>
    <row r="280" spans="2:8" x14ac:dyDescent="0.25">
      <c r="B280" s="115" t="s">
        <v>126</v>
      </c>
      <c r="C280" s="116">
        <v>1476.87</v>
      </c>
      <c r="D280" s="116">
        <v>44068</v>
      </c>
      <c r="E280" s="116">
        <v>42147</v>
      </c>
      <c r="F280" s="116">
        <v>1203.1300000000001</v>
      </c>
      <c r="G280" s="116">
        <v>81.459999999999994</v>
      </c>
      <c r="H280" s="116">
        <v>2.85</v>
      </c>
    </row>
    <row r="281" spans="2:8" x14ac:dyDescent="0.25">
      <c r="B281" s="94" t="s">
        <v>154</v>
      </c>
      <c r="C281" s="98">
        <v>1476.87</v>
      </c>
      <c r="D281" s="98">
        <v>44068</v>
      </c>
      <c r="E281" s="98">
        <v>42147</v>
      </c>
      <c r="F281" s="98">
        <v>1203.1300000000001</v>
      </c>
      <c r="G281" s="98">
        <v>81.459999999999994</v>
      </c>
      <c r="H281" s="98">
        <v>2.85</v>
      </c>
    </row>
    <row r="282" spans="2:8" x14ac:dyDescent="0.25">
      <c r="B282" s="94" t="s">
        <v>109</v>
      </c>
      <c r="C282" s="98">
        <v>1476.87</v>
      </c>
      <c r="D282" s="98">
        <v>44068</v>
      </c>
      <c r="E282" s="98">
        <v>42147</v>
      </c>
      <c r="F282" s="98">
        <v>1203.1300000000001</v>
      </c>
      <c r="G282" s="98">
        <v>81.459999999999994</v>
      </c>
      <c r="H282" s="98">
        <v>2.85</v>
      </c>
    </row>
    <row r="283" spans="2:8" x14ac:dyDescent="0.25">
      <c r="B283" s="111" t="s">
        <v>19</v>
      </c>
      <c r="C283" s="112">
        <v>22.61</v>
      </c>
      <c r="D283" s="112">
        <v>1815</v>
      </c>
      <c r="E283" s="112"/>
      <c r="F283" s="112"/>
      <c r="G283" s="112"/>
      <c r="H283" s="112"/>
    </row>
    <row r="284" spans="2:8" x14ac:dyDescent="0.25">
      <c r="B284" s="94" t="s">
        <v>24</v>
      </c>
      <c r="C284" s="98">
        <v>22.61</v>
      </c>
      <c r="D284" s="98"/>
      <c r="E284" s="98"/>
      <c r="F284" s="98"/>
      <c r="G284" s="98"/>
      <c r="H284" s="98"/>
    </row>
    <row r="285" spans="2:8" x14ac:dyDescent="0.25">
      <c r="B285" s="94" t="s">
        <v>25</v>
      </c>
      <c r="C285" s="98">
        <v>22.61</v>
      </c>
      <c r="D285" s="98"/>
      <c r="E285" s="98"/>
      <c r="F285" s="98"/>
      <c r="G285" s="98"/>
      <c r="H285" s="98"/>
    </row>
    <row r="286" spans="2:8" x14ac:dyDescent="0.25">
      <c r="B286" s="111" t="s">
        <v>27</v>
      </c>
      <c r="C286" s="112">
        <v>535.5</v>
      </c>
      <c r="D286" s="112">
        <v>3506</v>
      </c>
      <c r="E286" s="112">
        <v>3400</v>
      </c>
      <c r="F286" s="112">
        <v>334.63</v>
      </c>
      <c r="G286" s="112">
        <v>62.49</v>
      </c>
      <c r="H286" s="112">
        <v>9.84</v>
      </c>
    </row>
    <row r="287" spans="2:8" x14ac:dyDescent="0.25">
      <c r="B287" s="94" t="s">
        <v>28</v>
      </c>
      <c r="C287" s="98">
        <v>55.5</v>
      </c>
      <c r="D287" s="98"/>
      <c r="E287" s="98"/>
      <c r="F287" s="98"/>
      <c r="G287" s="98"/>
      <c r="H287" s="98"/>
    </row>
    <row r="288" spans="2:8" x14ac:dyDescent="0.25">
      <c r="B288" s="94" t="s">
        <v>29</v>
      </c>
      <c r="C288" s="98">
        <v>55.5</v>
      </c>
      <c r="D288" s="98"/>
      <c r="E288" s="98"/>
      <c r="F288" s="98"/>
      <c r="G288" s="98"/>
      <c r="H288" s="98"/>
    </row>
    <row r="289" spans="2:8" x14ac:dyDescent="0.25">
      <c r="B289" s="94" t="s">
        <v>32</v>
      </c>
      <c r="C289" s="98"/>
      <c r="D289" s="98"/>
      <c r="E289" s="98"/>
      <c r="F289" s="98">
        <v>284.63</v>
      </c>
      <c r="G289" s="98"/>
      <c r="H289" s="98"/>
    </row>
    <row r="290" spans="2:8" x14ac:dyDescent="0.25">
      <c r="B290" s="94" t="s">
        <v>33</v>
      </c>
      <c r="C290" s="98"/>
      <c r="D290" s="98"/>
      <c r="E290" s="98"/>
      <c r="F290" s="98">
        <v>284.63</v>
      </c>
      <c r="G290" s="98"/>
      <c r="H290" s="98"/>
    </row>
    <row r="291" spans="2:8" x14ac:dyDescent="0.25">
      <c r="B291" s="94" t="s">
        <v>39</v>
      </c>
      <c r="C291" s="98">
        <v>480</v>
      </c>
      <c r="D291" s="98"/>
      <c r="E291" s="98"/>
      <c r="F291" s="98">
        <v>50</v>
      </c>
      <c r="G291" s="98">
        <v>10.42</v>
      </c>
      <c r="H291" s="98"/>
    </row>
    <row r="292" spans="2:8" x14ac:dyDescent="0.25">
      <c r="B292" s="94" t="s">
        <v>40</v>
      </c>
      <c r="C292" s="98">
        <v>480</v>
      </c>
      <c r="D292" s="98"/>
      <c r="E292" s="98"/>
      <c r="F292" s="98"/>
      <c r="G292" s="98"/>
      <c r="H292" s="98"/>
    </row>
    <row r="293" spans="2:8" x14ac:dyDescent="0.25">
      <c r="B293" s="94" t="s">
        <v>45</v>
      </c>
      <c r="C293" s="98"/>
      <c r="D293" s="98"/>
      <c r="E293" s="98"/>
      <c r="F293" s="98">
        <v>50</v>
      </c>
      <c r="G293" s="98"/>
      <c r="H293" s="98"/>
    </row>
    <row r="294" spans="2:8" x14ac:dyDescent="0.25">
      <c r="B294" s="111" t="s">
        <v>57</v>
      </c>
      <c r="C294" s="112"/>
      <c r="D294" s="112">
        <v>10618</v>
      </c>
      <c r="E294" s="112">
        <v>10618</v>
      </c>
      <c r="F294" s="112"/>
      <c r="G294" s="112"/>
      <c r="H294" s="112"/>
    </row>
    <row r="295" spans="2:8" x14ac:dyDescent="0.25">
      <c r="B295" s="111" t="s">
        <v>101</v>
      </c>
      <c r="C295" s="112">
        <v>918.76</v>
      </c>
      <c r="D295" s="112">
        <v>920</v>
      </c>
      <c r="E295" s="112">
        <v>920</v>
      </c>
      <c r="F295" s="112">
        <v>868.5</v>
      </c>
      <c r="G295" s="112">
        <v>94.53</v>
      </c>
      <c r="H295" s="112">
        <v>94.4</v>
      </c>
    </row>
    <row r="296" spans="2:8" x14ac:dyDescent="0.25">
      <c r="B296" s="94" t="s">
        <v>102</v>
      </c>
      <c r="C296" s="98">
        <v>918.76</v>
      </c>
      <c r="D296" s="98"/>
      <c r="E296" s="98"/>
      <c r="F296" s="98">
        <v>868.5</v>
      </c>
      <c r="G296" s="98">
        <v>94.53</v>
      </c>
      <c r="H296" s="98"/>
    </row>
    <row r="297" spans="2:8" x14ac:dyDescent="0.25">
      <c r="B297" s="94" t="s">
        <v>103</v>
      </c>
      <c r="C297" s="98">
        <v>918.76</v>
      </c>
      <c r="D297" s="98"/>
      <c r="E297" s="98"/>
      <c r="F297" s="98">
        <v>868.5</v>
      </c>
      <c r="G297" s="98">
        <v>94.53</v>
      </c>
      <c r="H297" s="98"/>
    </row>
    <row r="298" spans="2:8" x14ac:dyDescent="0.25">
      <c r="B298" s="111" t="s">
        <v>59</v>
      </c>
      <c r="C298" s="112"/>
      <c r="D298" s="112">
        <v>27209</v>
      </c>
      <c r="E298" s="112">
        <v>27209</v>
      </c>
      <c r="F298" s="112"/>
      <c r="G298" s="112"/>
      <c r="H298" s="112"/>
    </row>
    <row r="299" spans="2:8" x14ac:dyDescent="0.25">
      <c r="B299" s="115" t="s">
        <v>127</v>
      </c>
      <c r="C299" s="116">
        <v>1925.03</v>
      </c>
      <c r="D299" s="116">
        <v>3350</v>
      </c>
      <c r="E299" s="116">
        <v>3000</v>
      </c>
      <c r="F299" s="116">
        <v>2268.04</v>
      </c>
      <c r="G299" s="116">
        <v>117.82</v>
      </c>
      <c r="H299" s="116">
        <v>75.599999999999994</v>
      </c>
    </row>
    <row r="300" spans="2:8" x14ac:dyDescent="0.25">
      <c r="B300" s="94" t="s">
        <v>155</v>
      </c>
      <c r="C300" s="98">
        <v>1925.03</v>
      </c>
      <c r="D300" s="98">
        <v>3350</v>
      </c>
      <c r="E300" s="98">
        <v>3000</v>
      </c>
      <c r="F300" s="98">
        <v>2268.04</v>
      </c>
      <c r="G300" s="98">
        <v>117.82</v>
      </c>
      <c r="H300" s="98">
        <v>75.599999999999994</v>
      </c>
    </row>
    <row r="301" spans="2:8" x14ac:dyDescent="0.25">
      <c r="B301" s="94" t="s">
        <v>111</v>
      </c>
      <c r="C301" s="98">
        <v>1925.03</v>
      </c>
      <c r="D301" s="98">
        <v>3350</v>
      </c>
      <c r="E301" s="98">
        <v>3000</v>
      </c>
      <c r="F301" s="98">
        <v>2268.04</v>
      </c>
      <c r="G301" s="98">
        <v>117.82</v>
      </c>
      <c r="H301" s="98">
        <v>75.599999999999994</v>
      </c>
    </row>
    <row r="302" spans="2:8" x14ac:dyDescent="0.25">
      <c r="B302" s="111" t="s">
        <v>27</v>
      </c>
      <c r="C302" s="112">
        <v>1925.03</v>
      </c>
      <c r="D302" s="112">
        <v>3350</v>
      </c>
      <c r="E302" s="112">
        <v>3000</v>
      </c>
      <c r="F302" s="112">
        <v>2268.04</v>
      </c>
      <c r="G302" s="112">
        <v>117.82</v>
      </c>
      <c r="H302" s="112">
        <v>75.599999999999994</v>
      </c>
    </row>
    <row r="303" spans="2:8" x14ac:dyDescent="0.25">
      <c r="B303" s="94" t="s">
        <v>32</v>
      </c>
      <c r="C303" s="98">
        <v>1925.03</v>
      </c>
      <c r="D303" s="98"/>
      <c r="E303" s="98"/>
      <c r="F303" s="98">
        <v>2268.04</v>
      </c>
      <c r="G303" s="98">
        <v>117.82</v>
      </c>
      <c r="H303" s="98"/>
    </row>
    <row r="304" spans="2:8" x14ac:dyDescent="0.25">
      <c r="B304" s="94" t="s">
        <v>34</v>
      </c>
      <c r="C304" s="98">
        <v>1925.03</v>
      </c>
      <c r="D304" s="98"/>
      <c r="E304" s="98"/>
      <c r="F304" s="98">
        <v>2268.04</v>
      </c>
      <c r="G304" s="98">
        <v>117.82</v>
      </c>
      <c r="H304" s="98"/>
    </row>
    <row r="305" spans="2:8" x14ac:dyDescent="0.25">
      <c r="B305" s="115" t="s">
        <v>128</v>
      </c>
      <c r="C305" s="116">
        <v>23734.66</v>
      </c>
      <c r="D305" s="116">
        <v>75643</v>
      </c>
      <c r="E305" s="116">
        <v>85643</v>
      </c>
      <c r="F305" s="116">
        <v>24038.99</v>
      </c>
      <c r="G305" s="116">
        <v>101.28</v>
      </c>
      <c r="H305" s="116">
        <v>28.07</v>
      </c>
    </row>
    <row r="306" spans="2:8" x14ac:dyDescent="0.25">
      <c r="B306" s="94" t="s">
        <v>156</v>
      </c>
      <c r="C306" s="98">
        <v>23734.66</v>
      </c>
      <c r="D306" s="98">
        <v>75643</v>
      </c>
      <c r="E306" s="98">
        <v>85643</v>
      </c>
      <c r="F306" s="98">
        <v>24038.99</v>
      </c>
      <c r="G306" s="98">
        <v>101.28</v>
      </c>
      <c r="H306" s="98">
        <v>28.07</v>
      </c>
    </row>
    <row r="307" spans="2:8" x14ac:dyDescent="0.25">
      <c r="B307" s="94" t="s">
        <v>109</v>
      </c>
      <c r="C307" s="98">
        <v>23734.66</v>
      </c>
      <c r="D307" s="98">
        <v>75643</v>
      </c>
      <c r="E307" s="98">
        <v>85643</v>
      </c>
      <c r="F307" s="98">
        <v>24038.99</v>
      </c>
      <c r="G307" s="98">
        <v>101.28</v>
      </c>
      <c r="H307" s="98">
        <v>28.07</v>
      </c>
    </row>
    <row r="308" spans="2:8" x14ac:dyDescent="0.25">
      <c r="B308" s="111" t="s">
        <v>19</v>
      </c>
      <c r="C308" s="112">
        <v>16711.32</v>
      </c>
      <c r="D308" s="112">
        <v>47378</v>
      </c>
      <c r="E308" s="112">
        <v>47378</v>
      </c>
      <c r="F308" s="112">
        <v>14729.15</v>
      </c>
      <c r="G308" s="112">
        <v>88.14</v>
      </c>
      <c r="H308" s="112">
        <v>31.09</v>
      </c>
    </row>
    <row r="309" spans="2:8" x14ac:dyDescent="0.25">
      <c r="B309" s="94" t="s">
        <v>20</v>
      </c>
      <c r="C309" s="98">
        <v>14789.03</v>
      </c>
      <c r="D309" s="98"/>
      <c r="E309" s="98"/>
      <c r="F309" s="98">
        <v>13961.15</v>
      </c>
      <c r="G309" s="98">
        <v>94.4</v>
      </c>
      <c r="H309" s="98"/>
    </row>
    <row r="310" spans="2:8" x14ac:dyDescent="0.25">
      <c r="B310" s="94" t="s">
        <v>21</v>
      </c>
      <c r="C310" s="98">
        <v>14789.03</v>
      </c>
      <c r="D310" s="98"/>
      <c r="E310" s="98"/>
      <c r="F310" s="98">
        <v>13961.15</v>
      </c>
      <c r="G310" s="98">
        <v>94.4</v>
      </c>
      <c r="H310" s="98"/>
    </row>
    <row r="311" spans="2:8" x14ac:dyDescent="0.25">
      <c r="B311" s="94" t="s">
        <v>22</v>
      </c>
      <c r="C311" s="98">
        <v>989.57</v>
      </c>
      <c r="D311" s="98"/>
      <c r="E311" s="98"/>
      <c r="F311" s="98">
        <v>490.86</v>
      </c>
      <c r="G311" s="98">
        <v>49.6</v>
      </c>
      <c r="H311" s="98"/>
    </row>
    <row r="312" spans="2:8" x14ac:dyDescent="0.25">
      <c r="B312" s="94" t="s">
        <v>23</v>
      </c>
      <c r="C312" s="98">
        <v>989.57</v>
      </c>
      <c r="D312" s="98"/>
      <c r="E312" s="98"/>
      <c r="F312" s="98">
        <v>490.86</v>
      </c>
      <c r="G312" s="98">
        <v>49.6</v>
      </c>
      <c r="H312" s="98"/>
    </row>
    <row r="313" spans="2:8" x14ac:dyDescent="0.25">
      <c r="B313" s="94" t="s">
        <v>24</v>
      </c>
      <c r="C313" s="98">
        <v>932.72</v>
      </c>
      <c r="D313" s="98"/>
      <c r="E313" s="98"/>
      <c r="F313" s="98">
        <v>277.14</v>
      </c>
      <c r="G313" s="98">
        <v>29.71</v>
      </c>
      <c r="H313" s="98"/>
    </row>
    <row r="314" spans="2:8" x14ac:dyDescent="0.25">
      <c r="B314" s="94" t="s">
        <v>25</v>
      </c>
      <c r="C314" s="98">
        <v>932.72</v>
      </c>
      <c r="D314" s="98"/>
      <c r="E314" s="98"/>
      <c r="F314" s="98">
        <v>277.14</v>
      </c>
      <c r="G314" s="98">
        <v>29.71</v>
      </c>
      <c r="H314" s="98"/>
    </row>
    <row r="315" spans="2:8" x14ac:dyDescent="0.25">
      <c r="B315" s="111" t="s">
        <v>27</v>
      </c>
      <c r="C315" s="112">
        <v>7023.34</v>
      </c>
      <c r="D315" s="112">
        <v>28265</v>
      </c>
      <c r="E315" s="112">
        <v>38265</v>
      </c>
      <c r="F315" s="112">
        <v>9309.84</v>
      </c>
      <c r="G315" s="112">
        <v>132.56</v>
      </c>
      <c r="H315" s="112">
        <v>24.33</v>
      </c>
    </row>
    <row r="316" spans="2:8" x14ac:dyDescent="0.25">
      <c r="B316" s="94" t="s">
        <v>28</v>
      </c>
      <c r="C316" s="98">
        <v>1977.45</v>
      </c>
      <c r="D316" s="98"/>
      <c r="E316" s="98"/>
      <c r="F316" s="98">
        <v>2510.67</v>
      </c>
      <c r="G316" s="98">
        <v>126.97</v>
      </c>
      <c r="H316" s="98"/>
    </row>
    <row r="317" spans="2:8" x14ac:dyDescent="0.25">
      <c r="B317" s="94" t="s">
        <v>30</v>
      </c>
      <c r="C317" s="98">
        <v>1977.45</v>
      </c>
      <c r="D317" s="98"/>
      <c r="E317" s="98"/>
      <c r="F317" s="98">
        <v>2510.67</v>
      </c>
      <c r="G317" s="98">
        <v>126.97</v>
      </c>
      <c r="H317" s="98"/>
    </row>
    <row r="318" spans="2:8" x14ac:dyDescent="0.25">
      <c r="B318" s="94" t="s">
        <v>32</v>
      </c>
      <c r="C318" s="98">
        <v>1577.65</v>
      </c>
      <c r="D318" s="98"/>
      <c r="E318" s="98"/>
      <c r="F318" s="98">
        <v>3857.32</v>
      </c>
      <c r="G318" s="98">
        <v>244.5</v>
      </c>
      <c r="H318" s="98"/>
    </row>
    <row r="319" spans="2:8" x14ac:dyDescent="0.25">
      <c r="B319" s="94" t="s">
        <v>33</v>
      </c>
      <c r="C319" s="98">
        <v>227.12</v>
      </c>
      <c r="D319" s="98"/>
      <c r="E319" s="98"/>
      <c r="F319" s="98"/>
      <c r="G319" s="98"/>
      <c r="H319" s="98"/>
    </row>
    <row r="320" spans="2:8" x14ac:dyDescent="0.25">
      <c r="B320" s="94" t="s">
        <v>34</v>
      </c>
      <c r="C320" s="98">
        <v>1350.53</v>
      </c>
      <c r="D320" s="98"/>
      <c r="E320" s="98"/>
      <c r="F320" s="98">
        <v>3857.32</v>
      </c>
      <c r="G320" s="98">
        <v>285.62</v>
      </c>
      <c r="H320" s="98"/>
    </row>
    <row r="321" spans="2:8" x14ac:dyDescent="0.25">
      <c r="B321" s="94" t="s">
        <v>39</v>
      </c>
      <c r="C321" s="98">
        <v>3468.24</v>
      </c>
      <c r="D321" s="98"/>
      <c r="E321" s="98"/>
      <c r="F321" s="98">
        <v>2941.85</v>
      </c>
      <c r="G321" s="98">
        <v>84.82</v>
      </c>
      <c r="H321" s="98"/>
    </row>
    <row r="322" spans="2:8" x14ac:dyDescent="0.25">
      <c r="B322" s="94" t="s">
        <v>44</v>
      </c>
      <c r="C322" s="98">
        <v>87.6</v>
      </c>
      <c r="D322" s="98"/>
      <c r="E322" s="98"/>
      <c r="F322" s="98"/>
      <c r="G322" s="98"/>
      <c r="H322" s="98"/>
    </row>
    <row r="323" spans="2:8" x14ac:dyDescent="0.25">
      <c r="B323" s="94" t="s">
        <v>45</v>
      </c>
      <c r="C323" s="98">
        <v>681.2</v>
      </c>
      <c r="D323" s="98"/>
      <c r="E323" s="98"/>
      <c r="F323" s="98">
        <v>717.21</v>
      </c>
      <c r="G323" s="98">
        <v>105.29</v>
      </c>
      <c r="H323" s="98"/>
    </row>
    <row r="324" spans="2:8" x14ac:dyDescent="0.25">
      <c r="B324" s="94" t="s">
        <v>47</v>
      </c>
      <c r="C324" s="98">
        <v>2699.44</v>
      </c>
      <c r="D324" s="98"/>
      <c r="E324" s="98"/>
      <c r="F324" s="98">
        <v>2224.64</v>
      </c>
      <c r="G324" s="98">
        <v>82.41</v>
      </c>
      <c r="H324" s="98"/>
    </row>
    <row r="325" spans="2:8" x14ac:dyDescent="0.25">
      <c r="B325" s="115" t="s">
        <v>129</v>
      </c>
      <c r="C325" s="116">
        <v>13207.97</v>
      </c>
      <c r="D325" s="116">
        <v>53266</v>
      </c>
      <c r="E325" s="116">
        <v>58266</v>
      </c>
      <c r="F325" s="116">
        <v>11590.79</v>
      </c>
      <c r="G325" s="116">
        <v>87.76</v>
      </c>
      <c r="H325" s="116">
        <v>19.89</v>
      </c>
    </row>
    <row r="326" spans="2:8" x14ac:dyDescent="0.25">
      <c r="B326" s="94" t="s">
        <v>155</v>
      </c>
      <c r="C326" s="98">
        <v>13207.97</v>
      </c>
      <c r="D326" s="98">
        <v>53266</v>
      </c>
      <c r="E326" s="98">
        <v>58266</v>
      </c>
      <c r="F326" s="98">
        <v>11590.79</v>
      </c>
      <c r="G326" s="98">
        <v>87.76</v>
      </c>
      <c r="H326" s="98">
        <v>19.89</v>
      </c>
    </row>
    <row r="327" spans="2:8" x14ac:dyDescent="0.25">
      <c r="B327" s="94" t="s">
        <v>108</v>
      </c>
      <c r="C327" s="98">
        <v>8429.85</v>
      </c>
      <c r="D327" s="98">
        <v>41266</v>
      </c>
      <c r="E327" s="98">
        <v>44266</v>
      </c>
      <c r="F327" s="98">
        <v>6132.86</v>
      </c>
      <c r="G327" s="98">
        <v>72.75</v>
      </c>
      <c r="H327" s="98">
        <v>13.85</v>
      </c>
    </row>
    <row r="328" spans="2:8" x14ac:dyDescent="0.25">
      <c r="B328" s="111" t="s">
        <v>19</v>
      </c>
      <c r="C328" s="112">
        <v>4784.8900000000003</v>
      </c>
      <c r="D328" s="112">
        <v>16200</v>
      </c>
      <c r="E328" s="112">
        <v>16200</v>
      </c>
      <c r="F328" s="112">
        <v>4088.58</v>
      </c>
      <c r="G328" s="112">
        <v>85.45</v>
      </c>
      <c r="H328" s="112">
        <v>25.24</v>
      </c>
    </row>
    <row r="329" spans="2:8" x14ac:dyDescent="0.25">
      <c r="B329" s="94" t="s">
        <v>20</v>
      </c>
      <c r="C329" s="98">
        <v>4207.99</v>
      </c>
      <c r="D329" s="98"/>
      <c r="E329" s="98"/>
      <c r="F329" s="98">
        <v>3888.58</v>
      </c>
      <c r="G329" s="98">
        <v>92.41</v>
      </c>
      <c r="H329" s="98"/>
    </row>
    <row r="330" spans="2:8" x14ac:dyDescent="0.25">
      <c r="B330" s="94" t="s">
        <v>21</v>
      </c>
      <c r="C330" s="98">
        <v>4207.99</v>
      </c>
      <c r="D330" s="98"/>
      <c r="E330" s="98"/>
      <c r="F330" s="98">
        <v>3888.58</v>
      </c>
      <c r="G330" s="98">
        <v>92.41</v>
      </c>
      <c r="H330" s="98"/>
    </row>
    <row r="331" spans="2:8" x14ac:dyDescent="0.25">
      <c r="B331" s="94" t="s">
        <v>22</v>
      </c>
      <c r="C331" s="98"/>
      <c r="D331" s="98"/>
      <c r="E331" s="98"/>
      <c r="F331" s="98">
        <v>200</v>
      </c>
      <c r="G331" s="98"/>
      <c r="H331" s="98"/>
    </row>
    <row r="332" spans="2:8" x14ac:dyDescent="0.25">
      <c r="B332" s="94" t="s">
        <v>23</v>
      </c>
      <c r="C332" s="98"/>
      <c r="D332" s="98"/>
      <c r="E332" s="98"/>
      <c r="F332" s="98">
        <v>200</v>
      </c>
      <c r="G332" s="98"/>
      <c r="H332" s="98"/>
    </row>
    <row r="333" spans="2:8" x14ac:dyDescent="0.25">
      <c r="B333" s="94" t="s">
        <v>24</v>
      </c>
      <c r="C333" s="98">
        <v>576.9</v>
      </c>
      <c r="D333" s="98"/>
      <c r="E333" s="98"/>
      <c r="F333" s="98"/>
      <c r="G333" s="98"/>
      <c r="H333" s="98"/>
    </row>
    <row r="334" spans="2:8" x14ac:dyDescent="0.25">
      <c r="B334" s="94" t="s">
        <v>25</v>
      </c>
      <c r="C334" s="98">
        <v>576.9</v>
      </c>
      <c r="D334" s="98"/>
      <c r="E334" s="98"/>
      <c r="F334" s="98"/>
      <c r="G334" s="98"/>
      <c r="H334" s="98"/>
    </row>
    <row r="335" spans="2:8" x14ac:dyDescent="0.25">
      <c r="B335" s="111" t="s">
        <v>27</v>
      </c>
      <c r="C335" s="112">
        <v>3644.96</v>
      </c>
      <c r="D335" s="112">
        <v>25066</v>
      </c>
      <c r="E335" s="112">
        <v>28066</v>
      </c>
      <c r="F335" s="112">
        <v>2044.28</v>
      </c>
      <c r="G335" s="112">
        <v>56.09</v>
      </c>
      <c r="H335" s="112">
        <v>7.28</v>
      </c>
    </row>
    <row r="336" spans="2:8" x14ac:dyDescent="0.25">
      <c r="B336" s="94" t="s">
        <v>28</v>
      </c>
      <c r="C336" s="98">
        <v>172.8</v>
      </c>
      <c r="D336" s="98"/>
      <c r="E336" s="98"/>
      <c r="F336" s="98">
        <v>112.34</v>
      </c>
      <c r="G336" s="98">
        <v>65.010000000000005</v>
      </c>
      <c r="H336" s="98"/>
    </row>
    <row r="337" spans="2:8" x14ac:dyDescent="0.25">
      <c r="B337" s="94" t="s">
        <v>30</v>
      </c>
      <c r="C337" s="98">
        <v>172.8</v>
      </c>
      <c r="D337" s="98"/>
      <c r="E337" s="98"/>
      <c r="F337" s="98">
        <v>112.34</v>
      </c>
      <c r="G337" s="98">
        <v>65.010000000000005</v>
      </c>
      <c r="H337" s="98"/>
    </row>
    <row r="338" spans="2:8" x14ac:dyDescent="0.25">
      <c r="B338" s="94" t="s">
        <v>32</v>
      </c>
      <c r="C338" s="98">
        <v>862.31</v>
      </c>
      <c r="D338" s="98"/>
      <c r="E338" s="98"/>
      <c r="F338" s="98">
        <v>1931.94</v>
      </c>
      <c r="G338" s="98">
        <v>224.04</v>
      </c>
      <c r="H338" s="98"/>
    </row>
    <row r="339" spans="2:8" x14ac:dyDescent="0.25">
      <c r="B339" s="94" t="s">
        <v>33</v>
      </c>
      <c r="C339" s="98">
        <v>1.73</v>
      </c>
      <c r="D339" s="98"/>
      <c r="E339" s="98"/>
      <c r="F339" s="98">
        <v>51.16</v>
      </c>
      <c r="G339" s="98">
        <v>2957.23</v>
      </c>
      <c r="H339" s="98"/>
    </row>
    <row r="340" spans="2:8" x14ac:dyDescent="0.25">
      <c r="B340" s="94" t="s">
        <v>34</v>
      </c>
      <c r="C340" s="98">
        <v>860.58</v>
      </c>
      <c r="D340" s="98"/>
      <c r="E340" s="98"/>
      <c r="F340" s="98">
        <v>1773.34</v>
      </c>
      <c r="G340" s="98">
        <v>206.06</v>
      </c>
      <c r="H340" s="98"/>
    </row>
    <row r="341" spans="2:8" x14ac:dyDescent="0.25">
      <c r="B341" s="94" t="s">
        <v>35</v>
      </c>
      <c r="C341" s="98"/>
      <c r="D341" s="98"/>
      <c r="E341" s="98"/>
      <c r="F341" s="98">
        <v>107.44</v>
      </c>
      <c r="G341" s="98"/>
      <c r="H341" s="98"/>
    </row>
    <row r="342" spans="2:8" x14ac:dyDescent="0.25">
      <c r="B342" s="94" t="s">
        <v>39</v>
      </c>
      <c r="C342" s="98">
        <v>2609.85</v>
      </c>
      <c r="D342" s="98"/>
      <c r="E342" s="98"/>
      <c r="F342" s="98"/>
      <c r="G342" s="98"/>
      <c r="H342" s="98"/>
    </row>
    <row r="343" spans="2:8" x14ac:dyDescent="0.25">
      <c r="B343" s="94" t="s">
        <v>47</v>
      </c>
      <c r="C343" s="98">
        <v>2609.85</v>
      </c>
      <c r="D343" s="98"/>
      <c r="E343" s="98"/>
      <c r="F343" s="98"/>
      <c r="G343" s="98"/>
      <c r="H343" s="98"/>
    </row>
    <row r="344" spans="2:8" x14ac:dyDescent="0.25">
      <c r="B344" s="94" t="s">
        <v>109</v>
      </c>
      <c r="C344" s="98">
        <v>4778.12</v>
      </c>
      <c r="D344" s="98">
        <v>12000</v>
      </c>
      <c r="E344" s="98">
        <v>14000</v>
      </c>
      <c r="F344" s="98">
        <v>5457.93</v>
      </c>
      <c r="G344" s="98">
        <v>114.23</v>
      </c>
      <c r="H344" s="98">
        <v>38.99</v>
      </c>
    </row>
    <row r="345" spans="2:8" x14ac:dyDescent="0.25">
      <c r="B345" s="111" t="s">
        <v>19</v>
      </c>
      <c r="C345" s="112">
        <v>4778.12</v>
      </c>
      <c r="D345" s="112">
        <v>12000</v>
      </c>
      <c r="E345" s="112">
        <v>14000</v>
      </c>
      <c r="F345" s="112">
        <v>5457.93</v>
      </c>
      <c r="G345" s="112">
        <v>114.23</v>
      </c>
      <c r="H345" s="112">
        <v>38.99</v>
      </c>
    </row>
    <row r="346" spans="2:8" x14ac:dyDescent="0.25">
      <c r="B346" s="94" t="s">
        <v>20</v>
      </c>
      <c r="C346" s="98">
        <v>4260.62</v>
      </c>
      <c r="D346" s="98"/>
      <c r="E346" s="98"/>
      <c r="F346" s="98">
        <v>5389.02</v>
      </c>
      <c r="G346" s="98">
        <v>126.48</v>
      </c>
      <c r="H346" s="98"/>
    </row>
    <row r="347" spans="2:8" x14ac:dyDescent="0.25">
      <c r="B347" s="94" t="s">
        <v>21</v>
      </c>
      <c r="C347" s="98">
        <v>4260.62</v>
      </c>
      <c r="D347" s="98"/>
      <c r="E347" s="98"/>
      <c r="F347" s="98">
        <v>5389.02</v>
      </c>
      <c r="G347" s="98">
        <v>126.48</v>
      </c>
      <c r="H347" s="98"/>
    </row>
    <row r="348" spans="2:8" x14ac:dyDescent="0.25">
      <c r="B348" s="94" t="s">
        <v>22</v>
      </c>
      <c r="C348" s="98"/>
      <c r="D348" s="98"/>
      <c r="E348" s="98"/>
      <c r="F348" s="98">
        <v>68.91</v>
      </c>
      <c r="G348" s="98"/>
      <c r="H348" s="98"/>
    </row>
    <row r="349" spans="2:8" x14ac:dyDescent="0.25">
      <c r="B349" s="94" t="s">
        <v>23</v>
      </c>
      <c r="C349" s="98"/>
      <c r="D349" s="98"/>
      <c r="E349" s="98"/>
      <c r="F349" s="98">
        <v>68.91</v>
      </c>
      <c r="G349" s="98"/>
      <c r="H349" s="98"/>
    </row>
    <row r="350" spans="2:8" x14ac:dyDescent="0.25">
      <c r="B350" s="94" t="s">
        <v>24</v>
      </c>
      <c r="C350" s="98">
        <v>517.5</v>
      </c>
      <c r="D350" s="98"/>
      <c r="E350" s="98"/>
      <c r="F350" s="98"/>
      <c r="G350" s="98"/>
      <c r="H350" s="98"/>
    </row>
    <row r="351" spans="2:8" x14ac:dyDescent="0.25">
      <c r="B351" s="94" t="s">
        <v>25</v>
      </c>
      <c r="C351" s="98">
        <v>517.5</v>
      </c>
      <c r="D351" s="98"/>
      <c r="E351" s="98"/>
      <c r="F351" s="98"/>
      <c r="G351" s="98"/>
      <c r="H351" s="98"/>
    </row>
    <row r="352" spans="2:8" x14ac:dyDescent="0.25">
      <c r="B352" s="127" t="s">
        <v>157</v>
      </c>
      <c r="C352" s="128"/>
      <c r="D352" s="128">
        <v>512000</v>
      </c>
      <c r="E352" s="128">
        <v>497000</v>
      </c>
      <c r="F352" s="128"/>
      <c r="G352" s="128"/>
      <c r="H352" s="128"/>
    </row>
    <row r="353" spans="2:8" x14ac:dyDescent="0.25">
      <c r="B353" s="94" t="s">
        <v>154</v>
      </c>
      <c r="C353" s="98"/>
      <c r="D353" s="98">
        <v>512000</v>
      </c>
      <c r="E353" s="98">
        <v>497000</v>
      </c>
      <c r="F353" s="98"/>
      <c r="G353" s="98"/>
      <c r="H353" s="98"/>
    </row>
    <row r="354" spans="2:8" x14ac:dyDescent="0.25">
      <c r="B354" s="94" t="s">
        <v>105</v>
      </c>
      <c r="C354" s="98"/>
      <c r="D354" s="98">
        <v>91000</v>
      </c>
      <c r="E354" s="98">
        <v>76000</v>
      </c>
      <c r="F354" s="98"/>
      <c r="G354" s="98"/>
      <c r="H354" s="98"/>
    </row>
    <row r="355" spans="2:8" x14ac:dyDescent="0.25">
      <c r="B355" s="111" t="s">
        <v>59</v>
      </c>
      <c r="C355" s="112"/>
      <c r="D355" s="112">
        <v>91000</v>
      </c>
      <c r="E355" s="112">
        <v>76000</v>
      </c>
      <c r="F355" s="112"/>
      <c r="G355" s="112"/>
      <c r="H355" s="112"/>
    </row>
    <row r="356" spans="2:8" x14ac:dyDescent="0.25">
      <c r="B356" s="94" t="s">
        <v>107</v>
      </c>
      <c r="C356" s="98"/>
      <c r="D356" s="98">
        <v>421000</v>
      </c>
      <c r="E356" s="98">
        <v>421000</v>
      </c>
      <c r="F356" s="98"/>
      <c r="G356" s="98"/>
      <c r="H356" s="98"/>
    </row>
    <row r="357" spans="2:8" x14ac:dyDescent="0.25">
      <c r="B357" s="111" t="s">
        <v>59</v>
      </c>
      <c r="C357" s="112"/>
      <c r="D357" s="112">
        <v>421000</v>
      </c>
      <c r="E357" s="112">
        <v>421000</v>
      </c>
      <c r="F357" s="112"/>
      <c r="G357" s="112"/>
      <c r="H357" s="112"/>
    </row>
    <row r="358" spans="2:8" x14ac:dyDescent="0.25">
      <c r="B358" s="115" t="s">
        <v>130</v>
      </c>
      <c r="C358" s="116">
        <v>47594.64</v>
      </c>
      <c r="D358" s="116">
        <v>118000</v>
      </c>
      <c r="E358" s="116">
        <v>91000</v>
      </c>
      <c r="F358" s="116">
        <v>50205.09</v>
      </c>
      <c r="G358" s="116">
        <v>105.48</v>
      </c>
      <c r="H358" s="116">
        <v>55.17</v>
      </c>
    </row>
    <row r="359" spans="2:8" x14ac:dyDescent="0.25">
      <c r="B359" s="94" t="s">
        <v>154</v>
      </c>
      <c r="C359" s="98">
        <v>47594.64</v>
      </c>
      <c r="D359" s="98">
        <v>118000</v>
      </c>
      <c r="E359" s="98">
        <v>91000</v>
      </c>
      <c r="F359" s="98">
        <v>50205.09</v>
      </c>
      <c r="G359" s="98">
        <v>105.48</v>
      </c>
      <c r="H359" s="98">
        <v>55.17</v>
      </c>
    </row>
    <row r="360" spans="2:8" x14ac:dyDescent="0.25">
      <c r="B360" s="94" t="s">
        <v>109</v>
      </c>
      <c r="C360" s="98">
        <v>47594.64</v>
      </c>
      <c r="D360" s="98">
        <v>118000</v>
      </c>
      <c r="E360" s="98">
        <v>91000</v>
      </c>
      <c r="F360" s="98">
        <v>50205.09</v>
      </c>
      <c r="G360" s="98">
        <v>105.48</v>
      </c>
      <c r="H360" s="98">
        <v>55.17</v>
      </c>
    </row>
    <row r="361" spans="2:8" x14ac:dyDescent="0.25">
      <c r="B361" s="111" t="s">
        <v>27</v>
      </c>
      <c r="C361" s="112">
        <v>47594.64</v>
      </c>
      <c r="D361" s="112">
        <v>118000</v>
      </c>
      <c r="E361" s="112">
        <v>91000</v>
      </c>
      <c r="F361" s="112">
        <v>50205.09</v>
      </c>
      <c r="G361" s="112">
        <v>105.48</v>
      </c>
      <c r="H361" s="112">
        <v>55.17</v>
      </c>
    </row>
    <row r="362" spans="2:8" x14ac:dyDescent="0.25">
      <c r="B362" s="94" t="s">
        <v>32</v>
      </c>
      <c r="C362" s="98">
        <v>47594.64</v>
      </c>
      <c r="D362" s="98"/>
      <c r="E362" s="98"/>
      <c r="F362" s="98">
        <v>50205.09</v>
      </c>
      <c r="G362" s="98">
        <v>105.48</v>
      </c>
      <c r="H362" s="98"/>
    </row>
    <row r="363" spans="2:8" x14ac:dyDescent="0.25">
      <c r="B363" s="94" t="s">
        <v>34</v>
      </c>
      <c r="C363" s="98">
        <v>47557.66</v>
      </c>
      <c r="D363" s="98"/>
      <c r="E363" s="98"/>
      <c r="F363" s="98">
        <v>50205.09</v>
      </c>
      <c r="G363" s="98">
        <v>105.57</v>
      </c>
      <c r="H363" s="98"/>
    </row>
    <row r="364" spans="2:8" x14ac:dyDescent="0.25">
      <c r="B364" s="94" t="s">
        <v>35</v>
      </c>
      <c r="C364" s="98">
        <v>36.979999999999997</v>
      </c>
      <c r="D364" s="98"/>
      <c r="E364" s="98"/>
      <c r="F364" s="98"/>
      <c r="G364" s="98"/>
      <c r="H364" s="98"/>
    </row>
    <row r="365" spans="2:8" x14ac:dyDescent="0.25">
      <c r="B365" s="129" t="s">
        <v>131</v>
      </c>
      <c r="C365" s="130">
        <v>8928.14</v>
      </c>
      <c r="D365" s="130">
        <v>23836</v>
      </c>
      <c r="E365" s="130">
        <v>23836</v>
      </c>
      <c r="F365" s="130">
        <v>12161.48</v>
      </c>
      <c r="G365" s="130">
        <v>136.22</v>
      </c>
      <c r="H365" s="130">
        <v>51.02</v>
      </c>
    </row>
    <row r="366" spans="2:8" x14ac:dyDescent="0.25">
      <c r="B366" s="131" t="s">
        <v>132</v>
      </c>
      <c r="C366" s="132">
        <v>8928.14</v>
      </c>
      <c r="D366" s="132">
        <v>23836</v>
      </c>
      <c r="E366" s="132">
        <v>23836</v>
      </c>
      <c r="F366" s="132">
        <v>12161.48</v>
      </c>
      <c r="G366" s="132">
        <v>136.22</v>
      </c>
      <c r="H366" s="132">
        <v>51.02</v>
      </c>
    </row>
    <row r="367" spans="2:8" x14ac:dyDescent="0.25">
      <c r="B367" s="94" t="s">
        <v>155</v>
      </c>
      <c r="C367" s="98">
        <v>8928.14</v>
      </c>
      <c r="D367" s="98">
        <v>23836</v>
      </c>
      <c r="E367" s="98">
        <v>23836</v>
      </c>
      <c r="F367" s="98">
        <v>12161.48</v>
      </c>
      <c r="G367" s="98">
        <v>136.22</v>
      </c>
      <c r="H367" s="98">
        <v>51.02</v>
      </c>
    </row>
    <row r="368" spans="2:8" x14ac:dyDescent="0.25">
      <c r="B368" s="94" t="s">
        <v>105</v>
      </c>
      <c r="C368" s="98">
        <v>506.94</v>
      </c>
      <c r="D368" s="98">
        <v>3700</v>
      </c>
      <c r="E368" s="98">
        <v>3700</v>
      </c>
      <c r="F368" s="98">
        <v>2172</v>
      </c>
      <c r="G368" s="98">
        <v>428.45</v>
      </c>
      <c r="H368" s="98">
        <v>58.7</v>
      </c>
    </row>
    <row r="369" spans="2:8" x14ac:dyDescent="0.25">
      <c r="B369" s="111" t="s">
        <v>19</v>
      </c>
      <c r="C369" s="112">
        <v>467.35</v>
      </c>
      <c r="D369" s="112">
        <v>3300</v>
      </c>
      <c r="E369" s="112">
        <v>3300</v>
      </c>
      <c r="F369" s="112">
        <v>1965.2</v>
      </c>
      <c r="G369" s="112">
        <v>420.5</v>
      </c>
      <c r="H369" s="112">
        <v>59.55</v>
      </c>
    </row>
    <row r="370" spans="2:8" x14ac:dyDescent="0.25">
      <c r="B370" s="94" t="s">
        <v>20</v>
      </c>
      <c r="C370" s="98">
        <v>230.26</v>
      </c>
      <c r="D370" s="98"/>
      <c r="E370" s="98"/>
      <c r="F370" s="98">
        <v>1257.7</v>
      </c>
      <c r="G370" s="98">
        <v>546.21</v>
      </c>
      <c r="H370" s="98"/>
    </row>
    <row r="371" spans="2:8" x14ac:dyDescent="0.25">
      <c r="B371" s="94" t="s">
        <v>21</v>
      </c>
      <c r="C371" s="98">
        <v>230.26</v>
      </c>
      <c r="D371" s="98"/>
      <c r="E371" s="98"/>
      <c r="F371" s="98">
        <v>1257.7</v>
      </c>
      <c r="G371" s="98">
        <v>546.21</v>
      </c>
      <c r="H371" s="98"/>
    </row>
    <row r="372" spans="2:8" x14ac:dyDescent="0.25">
      <c r="B372" s="94" t="s">
        <v>22</v>
      </c>
      <c r="C372" s="98">
        <v>199.08</v>
      </c>
      <c r="D372" s="98"/>
      <c r="E372" s="98"/>
      <c r="F372" s="98">
        <v>500</v>
      </c>
      <c r="G372" s="98">
        <v>251.16</v>
      </c>
      <c r="H372" s="98"/>
    </row>
    <row r="373" spans="2:8" x14ac:dyDescent="0.25">
      <c r="B373" s="94" t="s">
        <v>23</v>
      </c>
      <c r="C373" s="98">
        <v>199.08</v>
      </c>
      <c r="D373" s="98"/>
      <c r="E373" s="98"/>
      <c r="F373" s="98">
        <v>500</v>
      </c>
      <c r="G373" s="98">
        <v>251.16</v>
      </c>
      <c r="H373" s="98"/>
    </row>
    <row r="374" spans="2:8" x14ac:dyDescent="0.25">
      <c r="B374" s="94" t="s">
        <v>24</v>
      </c>
      <c r="C374" s="98">
        <v>38.01</v>
      </c>
      <c r="D374" s="98"/>
      <c r="E374" s="98"/>
      <c r="F374" s="98">
        <v>207.5</v>
      </c>
      <c r="G374" s="98">
        <v>545.91</v>
      </c>
      <c r="H374" s="98"/>
    </row>
    <row r="375" spans="2:8" x14ac:dyDescent="0.25">
      <c r="B375" s="94" t="s">
        <v>25</v>
      </c>
      <c r="C375" s="98">
        <v>38.01</v>
      </c>
      <c r="D375" s="98"/>
      <c r="E375" s="98"/>
      <c r="F375" s="98">
        <v>207.5</v>
      </c>
      <c r="G375" s="98">
        <v>545.91</v>
      </c>
      <c r="H375" s="98"/>
    </row>
    <row r="376" spans="2:8" x14ac:dyDescent="0.25">
      <c r="B376" s="111" t="s">
        <v>27</v>
      </c>
      <c r="C376" s="112">
        <v>39.590000000000003</v>
      </c>
      <c r="D376" s="112">
        <v>400</v>
      </c>
      <c r="E376" s="112">
        <v>400</v>
      </c>
      <c r="F376" s="112">
        <v>206.8</v>
      </c>
      <c r="G376" s="112">
        <v>522.35</v>
      </c>
      <c r="H376" s="112">
        <v>51.7</v>
      </c>
    </row>
    <row r="377" spans="2:8" x14ac:dyDescent="0.25">
      <c r="B377" s="94" t="s">
        <v>28</v>
      </c>
      <c r="C377" s="98">
        <v>39.590000000000003</v>
      </c>
      <c r="D377" s="98"/>
      <c r="E377" s="98"/>
      <c r="F377" s="98">
        <v>206.8</v>
      </c>
      <c r="G377" s="98">
        <v>522.35</v>
      </c>
      <c r="H377" s="98"/>
    </row>
    <row r="378" spans="2:8" x14ac:dyDescent="0.25">
      <c r="B378" s="94" t="s">
        <v>30</v>
      </c>
      <c r="C378" s="98">
        <v>39.590000000000003</v>
      </c>
      <c r="D378" s="98"/>
      <c r="E378" s="98"/>
      <c r="F378" s="98">
        <v>206.8</v>
      </c>
      <c r="G378" s="98">
        <v>522.35</v>
      </c>
      <c r="H378" s="98"/>
    </row>
    <row r="379" spans="2:8" x14ac:dyDescent="0.25">
      <c r="B379" s="94" t="s">
        <v>107</v>
      </c>
      <c r="C379" s="98">
        <v>1263.18</v>
      </c>
      <c r="D379" s="98">
        <v>3913</v>
      </c>
      <c r="E379" s="98">
        <v>3913</v>
      </c>
      <c r="F379" s="98">
        <v>1498.44</v>
      </c>
      <c r="G379" s="98">
        <v>118.62</v>
      </c>
      <c r="H379" s="98">
        <v>38.29</v>
      </c>
    </row>
    <row r="380" spans="2:8" x14ac:dyDescent="0.25">
      <c r="B380" s="111" t="s">
        <v>19</v>
      </c>
      <c r="C380" s="112">
        <v>1186.1199999999999</v>
      </c>
      <c r="D380" s="112">
        <v>3515</v>
      </c>
      <c r="E380" s="112">
        <v>3515</v>
      </c>
      <c r="F380" s="112">
        <v>1386.19</v>
      </c>
      <c r="G380" s="112">
        <v>116.87</v>
      </c>
      <c r="H380" s="112">
        <v>39.44</v>
      </c>
    </row>
    <row r="381" spans="2:8" x14ac:dyDescent="0.25">
      <c r="B381" s="94" t="s">
        <v>20</v>
      </c>
      <c r="C381" s="98">
        <v>956.21</v>
      </c>
      <c r="D381" s="98"/>
      <c r="E381" s="98"/>
      <c r="F381" s="98">
        <v>1099.73</v>
      </c>
      <c r="G381" s="98">
        <v>115.01</v>
      </c>
      <c r="H381" s="98"/>
    </row>
    <row r="382" spans="2:8" x14ac:dyDescent="0.25">
      <c r="B382" s="94" t="s">
        <v>21</v>
      </c>
      <c r="C382" s="98">
        <v>956.21</v>
      </c>
      <c r="D382" s="98"/>
      <c r="E382" s="98"/>
      <c r="F382" s="98">
        <v>1099.73</v>
      </c>
      <c r="G382" s="98">
        <v>115.01</v>
      </c>
      <c r="H382" s="98"/>
    </row>
    <row r="383" spans="2:8" x14ac:dyDescent="0.25">
      <c r="B383" s="94" t="s">
        <v>22</v>
      </c>
      <c r="C383" s="98">
        <v>74.67</v>
      </c>
      <c r="D383" s="98"/>
      <c r="E383" s="98"/>
      <c r="F383" s="98">
        <v>105</v>
      </c>
      <c r="G383" s="98">
        <v>140.62</v>
      </c>
      <c r="H383" s="98"/>
    </row>
    <row r="384" spans="2:8" x14ac:dyDescent="0.25">
      <c r="B384" s="94" t="s">
        <v>23</v>
      </c>
      <c r="C384" s="98">
        <v>74.67</v>
      </c>
      <c r="D384" s="98"/>
      <c r="E384" s="98"/>
      <c r="F384" s="98">
        <v>105</v>
      </c>
      <c r="G384" s="98">
        <v>140.62</v>
      </c>
      <c r="H384" s="98"/>
    </row>
    <row r="385" spans="2:8" x14ac:dyDescent="0.25">
      <c r="B385" s="94" t="s">
        <v>24</v>
      </c>
      <c r="C385" s="98">
        <v>155.24</v>
      </c>
      <c r="D385" s="98"/>
      <c r="E385" s="98"/>
      <c r="F385" s="98">
        <v>181.46</v>
      </c>
      <c r="G385" s="98">
        <v>116.89</v>
      </c>
      <c r="H385" s="98"/>
    </row>
    <row r="386" spans="2:8" x14ac:dyDescent="0.25">
      <c r="B386" s="94" t="s">
        <v>25</v>
      </c>
      <c r="C386" s="98">
        <v>155.24</v>
      </c>
      <c r="D386" s="98"/>
      <c r="E386" s="98"/>
      <c r="F386" s="98">
        <v>181.46</v>
      </c>
      <c r="G386" s="98">
        <v>116.89</v>
      </c>
      <c r="H386" s="98"/>
    </row>
    <row r="387" spans="2:8" x14ac:dyDescent="0.25">
      <c r="B387" s="111" t="s">
        <v>27</v>
      </c>
      <c r="C387" s="112">
        <v>77.06</v>
      </c>
      <c r="D387" s="112">
        <v>398</v>
      </c>
      <c r="E387" s="112">
        <v>398</v>
      </c>
      <c r="F387" s="112">
        <v>112.25</v>
      </c>
      <c r="G387" s="112">
        <v>145.66999999999999</v>
      </c>
      <c r="H387" s="112">
        <v>28.2</v>
      </c>
    </row>
    <row r="388" spans="2:8" x14ac:dyDescent="0.25">
      <c r="B388" s="94" t="s">
        <v>28</v>
      </c>
      <c r="C388" s="98">
        <v>77.06</v>
      </c>
      <c r="D388" s="98"/>
      <c r="E388" s="98"/>
      <c r="F388" s="98">
        <v>112.25</v>
      </c>
      <c r="G388" s="98">
        <v>145.66999999999999</v>
      </c>
      <c r="H388" s="98"/>
    </row>
    <row r="389" spans="2:8" x14ac:dyDescent="0.25">
      <c r="B389" s="94" t="s">
        <v>29</v>
      </c>
      <c r="C389" s="98">
        <v>3.98</v>
      </c>
      <c r="D389" s="98"/>
      <c r="E389" s="98"/>
      <c r="F389" s="98">
        <v>4.5</v>
      </c>
      <c r="G389" s="98">
        <v>113.07</v>
      </c>
      <c r="H389" s="98"/>
    </row>
    <row r="390" spans="2:8" x14ac:dyDescent="0.25">
      <c r="B390" s="94" t="s">
        <v>30</v>
      </c>
      <c r="C390" s="98">
        <v>73.08</v>
      </c>
      <c r="D390" s="98"/>
      <c r="E390" s="98"/>
      <c r="F390" s="98">
        <v>107.75</v>
      </c>
      <c r="G390" s="98">
        <v>147.44</v>
      </c>
      <c r="H390" s="98"/>
    </row>
    <row r="391" spans="2:8" x14ac:dyDescent="0.25">
      <c r="B391" s="94" t="s">
        <v>111</v>
      </c>
      <c r="C391" s="98">
        <v>7158.02</v>
      </c>
      <c r="D391" s="98">
        <v>16223</v>
      </c>
      <c r="E391" s="98">
        <v>16223</v>
      </c>
      <c r="F391" s="98">
        <v>8491.0400000000009</v>
      </c>
      <c r="G391" s="98">
        <v>118.62</v>
      </c>
      <c r="H391" s="98">
        <v>52.34</v>
      </c>
    </row>
    <row r="392" spans="2:8" x14ac:dyDescent="0.25">
      <c r="B392" s="111" t="s">
        <v>19</v>
      </c>
      <c r="C392" s="112">
        <v>6721.24</v>
      </c>
      <c r="D392" s="112">
        <v>13967</v>
      </c>
      <c r="E392" s="112">
        <v>13967</v>
      </c>
      <c r="F392" s="112">
        <v>7855</v>
      </c>
      <c r="G392" s="112">
        <v>116.87</v>
      </c>
      <c r="H392" s="112">
        <v>56.24</v>
      </c>
    </row>
    <row r="393" spans="2:8" x14ac:dyDescent="0.25">
      <c r="B393" s="94" t="s">
        <v>20</v>
      </c>
      <c r="C393" s="98">
        <v>5418.51</v>
      </c>
      <c r="D393" s="98"/>
      <c r="E393" s="98"/>
      <c r="F393" s="98">
        <v>6231.74</v>
      </c>
      <c r="G393" s="98">
        <v>115.01</v>
      </c>
      <c r="H393" s="98"/>
    </row>
    <row r="394" spans="2:8" x14ac:dyDescent="0.25">
      <c r="B394" s="94" t="s">
        <v>21</v>
      </c>
      <c r="C394" s="98">
        <v>5418.51</v>
      </c>
      <c r="D394" s="98"/>
      <c r="E394" s="98"/>
      <c r="F394" s="98">
        <v>6231.74</v>
      </c>
      <c r="G394" s="98">
        <v>115.01</v>
      </c>
      <c r="H394" s="98"/>
    </row>
    <row r="395" spans="2:8" x14ac:dyDescent="0.25">
      <c r="B395" s="94" t="s">
        <v>22</v>
      </c>
      <c r="C395" s="98">
        <v>423.06</v>
      </c>
      <c r="D395" s="98"/>
      <c r="E395" s="98"/>
      <c r="F395" s="98">
        <v>595</v>
      </c>
      <c r="G395" s="98">
        <v>140.63999999999999</v>
      </c>
      <c r="H395" s="98"/>
    </row>
    <row r="396" spans="2:8" x14ac:dyDescent="0.25">
      <c r="B396" s="94" t="s">
        <v>23</v>
      </c>
      <c r="C396" s="98">
        <v>423.06</v>
      </c>
      <c r="D396" s="98"/>
      <c r="E396" s="98"/>
      <c r="F396" s="98">
        <v>595</v>
      </c>
      <c r="G396" s="98">
        <v>140.63999999999999</v>
      </c>
      <c r="H396" s="98"/>
    </row>
    <row r="397" spans="2:8" x14ac:dyDescent="0.25">
      <c r="B397" s="94" t="s">
        <v>24</v>
      </c>
      <c r="C397" s="98">
        <v>879.67</v>
      </c>
      <c r="D397" s="98"/>
      <c r="E397" s="98"/>
      <c r="F397" s="98">
        <v>1028.26</v>
      </c>
      <c r="G397" s="98">
        <v>116.89</v>
      </c>
      <c r="H397" s="98"/>
    </row>
    <row r="398" spans="2:8" x14ac:dyDescent="0.25">
      <c r="B398" s="94" t="s">
        <v>25</v>
      </c>
      <c r="C398" s="98">
        <v>879.67</v>
      </c>
      <c r="D398" s="98"/>
      <c r="E398" s="98"/>
      <c r="F398" s="98">
        <v>1028.26</v>
      </c>
      <c r="G398" s="98">
        <v>116.89</v>
      </c>
      <c r="H398" s="98"/>
    </row>
    <row r="399" spans="2:8" x14ac:dyDescent="0.25">
      <c r="B399" s="111" t="s">
        <v>27</v>
      </c>
      <c r="C399" s="112">
        <v>436.78</v>
      </c>
      <c r="D399" s="112">
        <v>2256</v>
      </c>
      <c r="E399" s="112">
        <v>2256</v>
      </c>
      <c r="F399" s="112">
        <v>636.04</v>
      </c>
      <c r="G399" s="112">
        <v>145.62</v>
      </c>
      <c r="H399" s="112">
        <v>28.19</v>
      </c>
    </row>
    <row r="400" spans="2:8" x14ac:dyDescent="0.25">
      <c r="B400" s="94" t="s">
        <v>28</v>
      </c>
      <c r="C400" s="98">
        <v>436.78</v>
      </c>
      <c r="D400" s="98"/>
      <c r="E400" s="98"/>
      <c r="F400" s="98">
        <v>636.04</v>
      </c>
      <c r="G400" s="98">
        <v>145.62</v>
      </c>
      <c r="H400" s="98"/>
    </row>
    <row r="401" spans="2:8" x14ac:dyDescent="0.25">
      <c r="B401" s="94" t="s">
        <v>29</v>
      </c>
      <c r="C401" s="98">
        <v>22.57</v>
      </c>
      <c r="D401" s="98"/>
      <c r="E401" s="98"/>
      <c r="F401" s="98">
        <v>25.5</v>
      </c>
      <c r="G401" s="98">
        <v>112.98</v>
      </c>
      <c r="H401" s="98"/>
    </row>
    <row r="402" spans="2:8" x14ac:dyDescent="0.25">
      <c r="B402" s="94" t="s">
        <v>30</v>
      </c>
      <c r="C402" s="98">
        <v>414.21</v>
      </c>
      <c r="D402" s="98"/>
      <c r="E402" s="98"/>
      <c r="F402" s="98">
        <v>610.54</v>
      </c>
      <c r="G402" s="98">
        <v>147.4</v>
      </c>
      <c r="H402" s="98"/>
    </row>
    <row r="403" spans="2:8" x14ac:dyDescent="0.25">
      <c r="B403" s="133" t="s">
        <v>133</v>
      </c>
      <c r="C403" s="134">
        <v>2414.65</v>
      </c>
      <c r="D403" s="134"/>
      <c r="E403" s="134"/>
      <c r="F403" s="134"/>
      <c r="G403" s="134"/>
      <c r="H403" s="134"/>
    </row>
    <row r="404" spans="2:8" x14ac:dyDescent="0.25">
      <c r="B404" s="133" t="s">
        <v>134</v>
      </c>
      <c r="C404" s="134">
        <v>2414.65</v>
      </c>
      <c r="D404" s="134"/>
      <c r="E404" s="134"/>
      <c r="F404" s="134"/>
      <c r="G404" s="134"/>
      <c r="H404" s="134"/>
    </row>
    <row r="405" spans="2:8" x14ac:dyDescent="0.25">
      <c r="B405" s="94" t="s">
        <v>155</v>
      </c>
      <c r="C405" s="98">
        <v>2414.65</v>
      </c>
      <c r="D405" s="98"/>
      <c r="E405" s="98"/>
      <c r="F405" s="98"/>
      <c r="G405" s="98"/>
      <c r="H405" s="98"/>
    </row>
    <row r="406" spans="2:8" x14ac:dyDescent="0.25">
      <c r="B406" s="94" t="s">
        <v>107</v>
      </c>
      <c r="C406" s="98">
        <v>362.19</v>
      </c>
      <c r="D406" s="98"/>
      <c r="E406" s="98"/>
      <c r="F406" s="98"/>
      <c r="G406" s="98"/>
      <c r="H406" s="98"/>
    </row>
    <row r="407" spans="2:8" x14ac:dyDescent="0.25">
      <c r="B407" s="111" t="s">
        <v>27</v>
      </c>
      <c r="C407" s="112">
        <v>362.19</v>
      </c>
      <c r="D407" s="112"/>
      <c r="E407" s="112"/>
      <c r="F407" s="112"/>
      <c r="G407" s="112"/>
      <c r="H407" s="112"/>
    </row>
    <row r="408" spans="2:8" x14ac:dyDescent="0.25">
      <c r="B408" s="94" t="s">
        <v>32</v>
      </c>
      <c r="C408" s="98">
        <v>362.19</v>
      </c>
      <c r="D408" s="98"/>
      <c r="E408" s="98"/>
      <c r="F408" s="98"/>
      <c r="G408" s="98"/>
      <c r="H408" s="98"/>
    </row>
    <row r="409" spans="2:8" x14ac:dyDescent="0.25">
      <c r="B409" s="94" t="s">
        <v>34</v>
      </c>
      <c r="C409" s="98">
        <v>362.19</v>
      </c>
      <c r="D409" s="98"/>
      <c r="E409" s="98"/>
      <c r="F409" s="98"/>
      <c r="G409" s="98"/>
      <c r="H409" s="98"/>
    </row>
    <row r="410" spans="2:8" x14ac:dyDescent="0.25">
      <c r="B410" s="94" t="s">
        <v>111</v>
      </c>
      <c r="C410" s="98">
        <v>2052.46</v>
      </c>
      <c r="D410" s="98"/>
      <c r="E410" s="98"/>
      <c r="F410" s="98"/>
      <c r="G410" s="98"/>
      <c r="H410" s="98"/>
    </row>
    <row r="411" spans="2:8" x14ac:dyDescent="0.25">
      <c r="B411" s="111" t="s">
        <v>27</v>
      </c>
      <c r="C411" s="112">
        <v>2052.46</v>
      </c>
      <c r="D411" s="98"/>
      <c r="E411" s="98"/>
      <c r="F411" s="98"/>
      <c r="G411" s="98"/>
      <c r="H411" s="98"/>
    </row>
    <row r="412" spans="2:8" x14ac:dyDescent="0.25">
      <c r="B412" s="94" t="s">
        <v>32</v>
      </c>
      <c r="C412" s="98">
        <v>2052.46</v>
      </c>
      <c r="D412" s="98"/>
      <c r="E412" s="98"/>
      <c r="F412" s="98"/>
      <c r="G412" s="98"/>
      <c r="H412" s="98"/>
    </row>
    <row r="413" spans="2:8" x14ac:dyDescent="0.25">
      <c r="B413" s="94" t="s">
        <v>34</v>
      </c>
      <c r="C413" s="98">
        <v>2052.46</v>
      </c>
      <c r="D413" s="98"/>
      <c r="E413" s="98"/>
      <c r="F413" s="98"/>
      <c r="G413" s="98"/>
      <c r="H413" s="98"/>
    </row>
    <row r="414" spans="2:8" x14ac:dyDescent="0.25">
      <c r="B414" s="135" t="s">
        <v>135</v>
      </c>
      <c r="C414" s="136">
        <v>572403.38</v>
      </c>
      <c r="D414" s="136">
        <v>1308072</v>
      </c>
      <c r="E414" s="136">
        <v>1421500</v>
      </c>
      <c r="F414" s="136">
        <v>715161.5</v>
      </c>
      <c r="G414" s="136">
        <v>124.94</v>
      </c>
      <c r="H414" s="136">
        <v>50.31</v>
      </c>
    </row>
    <row r="415" spans="2:8" x14ac:dyDescent="0.25">
      <c r="B415" s="137" t="s">
        <v>136</v>
      </c>
      <c r="C415" s="138">
        <v>572403.38</v>
      </c>
      <c r="D415" s="138">
        <v>1308072</v>
      </c>
      <c r="E415" s="138">
        <v>1421500</v>
      </c>
      <c r="F415" s="138">
        <v>715161.5</v>
      </c>
      <c r="G415" s="138">
        <v>124.94</v>
      </c>
      <c r="H415" s="138">
        <v>50.31</v>
      </c>
    </row>
    <row r="416" spans="2:8" x14ac:dyDescent="0.25">
      <c r="B416" s="94" t="s">
        <v>154</v>
      </c>
      <c r="C416" s="98">
        <v>572403.38</v>
      </c>
      <c r="D416" s="98">
        <v>1308072</v>
      </c>
      <c r="E416" s="98">
        <v>1421500</v>
      </c>
      <c r="F416" s="98">
        <v>715161.5</v>
      </c>
      <c r="G416" s="98">
        <v>124.94</v>
      </c>
      <c r="H416" s="98">
        <v>50.31</v>
      </c>
    </row>
    <row r="417" spans="2:8" x14ac:dyDescent="0.25">
      <c r="B417" s="94" t="s">
        <v>110</v>
      </c>
      <c r="C417" s="98">
        <v>572403.38</v>
      </c>
      <c r="D417" s="98">
        <v>1308072</v>
      </c>
      <c r="E417" s="98">
        <v>1421500</v>
      </c>
      <c r="F417" s="98">
        <v>715161.5</v>
      </c>
      <c r="G417" s="98">
        <v>124.94</v>
      </c>
      <c r="H417" s="98">
        <v>50.31</v>
      </c>
    </row>
    <row r="418" spans="2:8" x14ac:dyDescent="0.25">
      <c r="B418" s="111" t="s">
        <v>19</v>
      </c>
      <c r="C418" s="112">
        <v>543653.59</v>
      </c>
      <c r="D418" s="112">
        <v>1249800</v>
      </c>
      <c r="E418" s="112">
        <v>1364500</v>
      </c>
      <c r="F418" s="112">
        <v>686440.23</v>
      </c>
      <c r="G418" s="112">
        <v>126.26</v>
      </c>
      <c r="H418" s="112">
        <v>50.31</v>
      </c>
    </row>
    <row r="419" spans="2:8" x14ac:dyDescent="0.25">
      <c r="B419" s="94" t="s">
        <v>20</v>
      </c>
      <c r="C419" s="98">
        <v>454355.77</v>
      </c>
      <c r="D419" s="98"/>
      <c r="E419" s="98"/>
      <c r="F419" s="98">
        <v>569870.6</v>
      </c>
      <c r="G419" s="98">
        <v>125.42</v>
      </c>
      <c r="H419" s="98"/>
    </row>
    <row r="420" spans="2:8" x14ac:dyDescent="0.25">
      <c r="B420" s="94" t="s">
        <v>21</v>
      </c>
      <c r="C420" s="98">
        <v>454355.77</v>
      </c>
      <c r="D420" s="98"/>
      <c r="E420" s="98"/>
      <c r="F420" s="98">
        <v>569870.6</v>
      </c>
      <c r="G420" s="98">
        <v>125.42</v>
      </c>
      <c r="H420" s="98"/>
    </row>
    <row r="421" spans="2:8" x14ac:dyDescent="0.25">
      <c r="B421" s="94" t="s">
        <v>22</v>
      </c>
      <c r="C421" s="98">
        <v>18352.04</v>
      </c>
      <c r="D421" s="98"/>
      <c r="E421" s="98"/>
      <c r="F421" s="98">
        <v>24820.5</v>
      </c>
      <c r="G421" s="98">
        <v>135.25</v>
      </c>
      <c r="H421" s="98"/>
    </row>
    <row r="422" spans="2:8" x14ac:dyDescent="0.25">
      <c r="B422" s="94" t="s">
        <v>23</v>
      </c>
      <c r="C422" s="98">
        <v>18352.04</v>
      </c>
      <c r="D422" s="98"/>
      <c r="E422" s="98"/>
      <c r="F422" s="98">
        <v>24820.5</v>
      </c>
      <c r="G422" s="98">
        <v>135.25</v>
      </c>
      <c r="H422" s="98"/>
    </row>
    <row r="423" spans="2:8" x14ac:dyDescent="0.25">
      <c r="B423" s="94" t="s">
        <v>24</v>
      </c>
      <c r="C423" s="98">
        <v>70945.78</v>
      </c>
      <c r="D423" s="98"/>
      <c r="E423" s="98"/>
      <c r="F423" s="98">
        <v>91749.13</v>
      </c>
      <c r="G423" s="98">
        <v>129.32</v>
      </c>
      <c r="H423" s="98"/>
    </row>
    <row r="424" spans="2:8" x14ac:dyDescent="0.25">
      <c r="B424" s="94" t="s">
        <v>145</v>
      </c>
      <c r="C424" s="98"/>
      <c r="D424" s="98"/>
      <c r="E424" s="98"/>
      <c r="F424" s="98">
        <v>13514.31</v>
      </c>
      <c r="G424" s="98"/>
      <c r="H424" s="98"/>
    </row>
    <row r="425" spans="2:8" x14ac:dyDescent="0.25">
      <c r="B425" s="94" t="s">
        <v>25</v>
      </c>
      <c r="C425" s="98">
        <v>70773.41</v>
      </c>
      <c r="D425" s="98"/>
      <c r="E425" s="98"/>
      <c r="F425" s="98">
        <v>78234.820000000007</v>
      </c>
      <c r="G425" s="98">
        <v>110.54</v>
      </c>
      <c r="H425" s="98"/>
    </row>
    <row r="426" spans="2:8" x14ac:dyDescent="0.25">
      <c r="B426" s="94" t="s">
        <v>26</v>
      </c>
      <c r="C426" s="98">
        <v>172.37</v>
      </c>
      <c r="D426" s="98"/>
      <c r="E426" s="98"/>
      <c r="F426" s="98"/>
      <c r="G426" s="98"/>
      <c r="H426" s="98"/>
    </row>
    <row r="427" spans="2:8" x14ac:dyDescent="0.25">
      <c r="B427" s="111" t="s">
        <v>27</v>
      </c>
      <c r="C427" s="112">
        <v>28749.79</v>
      </c>
      <c r="D427" s="112">
        <v>58272</v>
      </c>
      <c r="E427" s="112">
        <v>57000</v>
      </c>
      <c r="F427" s="112">
        <v>28721.27</v>
      </c>
      <c r="G427" s="112">
        <v>99.9</v>
      </c>
      <c r="H427" s="112">
        <v>50.39</v>
      </c>
    </row>
    <row r="428" spans="2:8" x14ac:dyDescent="0.25">
      <c r="B428" s="94" t="s">
        <v>28</v>
      </c>
      <c r="C428" s="98">
        <v>21237.41</v>
      </c>
      <c r="D428" s="98"/>
      <c r="E428" s="98"/>
      <c r="F428" s="98">
        <v>25641.27</v>
      </c>
      <c r="G428" s="98">
        <v>120.74</v>
      </c>
      <c r="H428" s="98"/>
    </row>
    <row r="429" spans="2:8" x14ac:dyDescent="0.25">
      <c r="B429" s="94" t="s">
        <v>30</v>
      </c>
      <c r="C429" s="98">
        <v>21237.41</v>
      </c>
      <c r="D429" s="98"/>
      <c r="E429" s="98"/>
      <c r="F429" s="98">
        <v>25641.27</v>
      </c>
      <c r="G429" s="98">
        <v>120.74</v>
      </c>
      <c r="H429" s="98"/>
    </row>
    <row r="430" spans="2:8" x14ac:dyDescent="0.25">
      <c r="B430" s="94" t="s">
        <v>39</v>
      </c>
      <c r="C430" s="98"/>
      <c r="D430" s="98"/>
      <c r="E430" s="98"/>
      <c r="F430" s="98">
        <v>1960</v>
      </c>
      <c r="G430" s="98"/>
      <c r="H430" s="98"/>
    </row>
    <row r="431" spans="2:8" x14ac:dyDescent="0.25">
      <c r="B431" s="94" t="s">
        <v>45</v>
      </c>
      <c r="C431" s="98"/>
      <c r="D431" s="98"/>
      <c r="E431" s="98"/>
      <c r="F431" s="98">
        <v>1960</v>
      </c>
      <c r="G431" s="98"/>
      <c r="H431" s="98"/>
    </row>
    <row r="432" spans="2:8" x14ac:dyDescent="0.25">
      <c r="B432" s="94" t="s">
        <v>48</v>
      </c>
      <c r="C432" s="98">
        <v>7512.38</v>
      </c>
      <c r="D432" s="98"/>
      <c r="E432" s="98"/>
      <c r="F432" s="98">
        <v>1120</v>
      </c>
      <c r="G432" s="98">
        <v>14.91</v>
      </c>
      <c r="H432" s="98"/>
    </row>
    <row r="433" spans="2:8" x14ac:dyDescent="0.25">
      <c r="B433" s="94" t="s">
        <v>51</v>
      </c>
      <c r="C433" s="98">
        <v>2592.3200000000002</v>
      </c>
      <c r="D433" s="98"/>
      <c r="E433" s="98"/>
      <c r="F433" s="98"/>
      <c r="G433" s="98"/>
      <c r="H433" s="98"/>
    </row>
    <row r="434" spans="2:8" x14ac:dyDescent="0.25">
      <c r="B434" s="94" t="s">
        <v>71</v>
      </c>
      <c r="C434" s="98">
        <v>4920.0600000000004</v>
      </c>
      <c r="D434" s="98"/>
      <c r="E434" s="98"/>
      <c r="F434" s="98"/>
      <c r="G434" s="98"/>
      <c r="H434" s="98"/>
    </row>
    <row r="435" spans="2:8" x14ac:dyDescent="0.25">
      <c r="B435" s="94" t="s">
        <v>52</v>
      </c>
      <c r="C435" s="98"/>
      <c r="D435" s="98"/>
      <c r="E435" s="98"/>
      <c r="F435" s="98">
        <v>1120</v>
      </c>
      <c r="G435" s="98"/>
      <c r="H435" s="98"/>
    </row>
  </sheetData>
  <mergeCells count="11">
    <mergeCell ref="B171:H171"/>
    <mergeCell ref="B174:H174"/>
    <mergeCell ref="B1:H1"/>
    <mergeCell ref="B4:H4"/>
    <mergeCell ref="B115:H115"/>
    <mergeCell ref="B116:H116"/>
    <mergeCell ref="B34:H34"/>
    <mergeCell ref="B35:H35"/>
    <mergeCell ref="B57:H57"/>
    <mergeCell ref="B173:H173"/>
    <mergeCell ref="B172:H172"/>
  </mergeCells>
  <pageMargins left="0.23622047244094491" right="0.23622047244094491" top="0.74803149606299213" bottom="0.74803149606299213" header="0.31496062992125984" footer="0.31496062992125984"/>
  <pageSetup scale="81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Radni listovi</vt:lpstr>
      </vt:variant>
      <vt:variant>
        <vt:i4>1</vt:i4>
      </vt:variant>
    </vt:vector>
  </HeadingPairs>
  <TitlesOfParts>
    <vt:vector size="1" baseType="lpstr">
      <vt:lpstr>POLUGODIŠNJE IZVRŠENJE 2024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I. OPĆI DIO KONSOLIDIRANOG PRORAČUNA</dc:title>
  <dc:creator>Racunovodstvo</dc:creator>
  <cp:lastModifiedBy>Korisnik</cp:lastModifiedBy>
  <cp:lastPrinted>2023-07-20T05:20:20Z</cp:lastPrinted>
  <dcterms:created xsi:type="dcterms:W3CDTF">2023-03-17T11:55:16Z</dcterms:created>
  <dcterms:modified xsi:type="dcterms:W3CDTF">2024-07-17T07:07:03Z</dcterms:modified>
</cp:coreProperties>
</file>