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Za sjenicu ŠO\"/>
    </mc:Choice>
  </mc:AlternateContent>
  <bookViews>
    <workbookView xWindow="0" yWindow="0" windowWidth="30720" windowHeight="13380"/>
  </bookViews>
  <sheets>
    <sheet name="IZVRŠENJE 2022" sheetId="1" r:id="rId1"/>
  </sheets>
  <calcPr calcId="152511"/>
</workbook>
</file>

<file path=xl/calcChain.xml><?xml version="1.0" encoding="utf-8"?>
<calcChain xmlns="http://schemas.openxmlformats.org/spreadsheetml/2006/main">
  <c r="E9" i="1" l="1"/>
  <c r="D9" i="1"/>
  <c r="C9" i="1"/>
  <c r="D6" i="1"/>
  <c r="D12" i="1" s="1"/>
  <c r="E6" i="1"/>
  <c r="C6" i="1"/>
  <c r="E12" i="1" l="1"/>
  <c r="C12" i="1"/>
  <c r="F163" i="1"/>
  <c r="F160" i="1"/>
  <c r="F161" i="1"/>
  <c r="F158" i="1"/>
  <c r="F155" i="1"/>
  <c r="F152" i="1"/>
  <c r="F151" i="1"/>
  <c r="F148" i="1"/>
  <c r="F145" i="1"/>
  <c r="F142" i="1"/>
  <c r="F157" i="1"/>
  <c r="F154" i="1"/>
  <c r="F149" i="1"/>
  <c r="F146" i="1"/>
  <c r="F143" i="1"/>
  <c r="F140" i="1"/>
</calcChain>
</file>

<file path=xl/sharedStrings.xml><?xml version="1.0" encoding="utf-8"?>
<sst xmlns="http://schemas.openxmlformats.org/spreadsheetml/2006/main" count="610" uniqueCount="223">
  <si>
    <t>Oznaka</t>
  </si>
  <si>
    <t>6 Prihodi poslovanja</t>
  </si>
  <si>
    <t>63 Pomoći iz inozemstva i od subjekata unutar općeg proračuna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</si>
  <si>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</si>
  <si>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</si>
  <si>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</si>
  <si>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</si>
  <si>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</si>
  <si>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</si>
  <si>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 te povrati po protestiranim jamstvima</t>
  </si>
  <si>
    <t>661 Prihodi od prodaje proizvoda i robe te pruženih usluga</t>
  </si>
  <si>
    <t>6615 Prihodi od pruženih usluga</t>
  </si>
  <si>
    <t>663 Donacije od pravnih i fizičkih osoba izvan općeg proračuna i povrat donacija po protestiranim jamstvima</t>
  </si>
  <si>
    <t>6631 Tekuće donacije</t>
  </si>
  <si>
    <t>6632 Kapitalne donacije</t>
  </si>
  <si>
    <t>67 Prihodi iz nadležnog proračuna i od HZZO-a temeljem ugovornih obveza</t>
  </si>
  <si>
    <t>671 Prihodi iz nadležnog proračuna za financiranje redovne djelatnosti proračunskih korisnika</t>
  </si>
  <si>
    <t>6711 Prihodi iz nadležnog proračuna za financiranje rashoda poslovanja</t>
  </si>
  <si>
    <t>6712 Prihodi iz nadležnog proračuna za financiranje rashoda za nabavu nefinancijske imovine</t>
  </si>
  <si>
    <t>7 Prihodi od prodaje nefinancijske imovine</t>
  </si>
  <si>
    <t>72 Prihodi od prodaje proizvedene dugotrajne imovine</t>
  </si>
  <si>
    <t>SVEUKUPNO PRIHODI</t>
  </si>
  <si>
    <t>3 Rashodi poslovanja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</si>
  <si>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</si>
  <si>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</si>
  <si>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</si>
  <si>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</si>
  <si>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</si>
  <si>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</si>
  <si>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3131 Doprinosi za mirovinsko osiguranje</t>
  </si>
  <si>
    <t>3132 Doprinosi za obvezno zdravstveno osiguranje</t>
  </si>
  <si>
    <t>3133 Doprinosi za obvezno osiguranje u slučaju nezaposlenosti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</si>
  <si>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</si>
  <si>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</si>
  <si>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</si>
  <si>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</si>
  <si>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</si>
  <si>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</si>
  <si>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</si>
  <si>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</si>
  <si>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</si>
  <si>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</si>
  <si>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</si>
  <si>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</si>
  <si>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</si>
  <si>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</si>
  <si>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</si>
  <si>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</si>
  <si>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</si>
  <si>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</si>
  <si>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</si>
  <si>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</si>
  <si>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</si>
  <si>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</si>
  <si>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</si>
  <si>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</si>
  <si>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3292 Premije osiguranja</t>
  </si>
  <si>
    <t>3293 Reprezentacija</t>
  </si>
  <si>
    <t>3294 Članarine</t>
  </si>
  <si>
    <t>3295 Pristojbe i naknade</t>
  </si>
  <si>
    <t>3299 Ostali nespomenuti rashodi poslovanja</t>
  </si>
  <si>
    <t>34 Financijski rashodi</t>
  </si>
  <si>
    <t>343 Ostali financijski rashodi</t>
  </si>
  <si>
    <t>3431 Bankarske usluge i usluge platnog prometa</t>
  </si>
  <si>
    <t>3433 Zatezne kamate</t>
  </si>
  <si>
    <t>3434 Ostali nespomenuti financijski rashodi</t>
  </si>
  <si>
    <t>37 Naknade građanima i kućanstvima na temelju osiguranja i druge naknade</t>
  </si>
  <si>
    <t>372 Ostale naknade građanima i kućanstvima iz proračuna</t>
  </si>
  <si>
    <t>3722 Naknade građanima i kućanstvima u naravi</t>
  </si>
  <si>
    <t>4 Rashodi za nabavu nefinancijske imovine</t>
  </si>
  <si>
    <t>41 Rashodi za nabavu neproizvedene dugotrajne imovine</t>
  </si>
  <si>
    <t>412 Nematerijalna imovina</t>
  </si>
  <si>
    <t>4123 Licence</t>
  </si>
  <si>
    <t>42 Rashodi za nabavu proizvedene dugotrajne imovine</t>
  </si>
  <si>
    <t>422 Postrojenja i oprema</t>
  </si>
  <si>
    <t>4221 Uredska oprema i namještaj</t>
  </si>
  <si>
    <t>4227 Uređaji, strojevi i oprema za ostale namjene</t>
  </si>
  <si>
    <t>424 Knjige, umjetnička djela i ostale izložbene vrijednosti</t>
  </si>
  <si>
    <t>4241 Knjige</t>
  </si>
  <si>
    <t>45 Rashodi za dodatna ulaganja na nefinancijskoj imovini</t>
  </si>
  <si>
    <t>451 Dodatna ulaganja na građevinskim objektima</t>
  </si>
  <si>
    <t>4511 Dodatna ulaganja na građevinskim objektima</t>
  </si>
  <si>
    <t>SVEUKUPNO RASHODI</t>
  </si>
  <si>
    <t>RAČUN PRIHODA I PRIMITAKA - NAZIV RAČUNA</t>
  </si>
  <si>
    <t>RAČUN RASHODA I IZDATAKA - NAZIV RAČUNA</t>
  </si>
  <si>
    <t>izvor: 711 Prihodi od nefinancijske imovine i nadoknade štete s osnova osiguranja</t>
  </si>
  <si>
    <t>izvor: 611 Donacije</t>
  </si>
  <si>
    <t>izvor: 56 Fondovi EU-a</t>
  </si>
  <si>
    <t>izvor: 512 Pomoći iz državnog proračuna - plaće MZOS</t>
  </si>
  <si>
    <t>izvor: 503 POMOĆI IZ NENADLEŽNIH PRORAČUNA - KORISNICI</t>
  </si>
  <si>
    <t>izvor: 432 PRIHODI ZA POSEBNE NAMJENE - korisnici</t>
  </si>
  <si>
    <t>izvor: 05 Pomoći</t>
  </si>
  <si>
    <t>izvor: 03 Vlastiti prihodi</t>
  </si>
  <si>
    <t>izvor: 01 Opći prihodi i primici</t>
  </si>
  <si>
    <t>SVEUKUPNO</t>
  </si>
  <si>
    <t>OPĆI DIO</t>
  </si>
  <si>
    <t>PREGLED UKUPNIH PRIHODA I RASHODA PO IZVORIMA FINANCIRANJA</t>
  </si>
  <si>
    <t>Ostvarenje</t>
  </si>
  <si>
    <t>Indeks (4/3)</t>
  </si>
  <si>
    <t>Ostvarenje preth. god.</t>
  </si>
  <si>
    <t>Tekući plan</t>
  </si>
  <si>
    <t>IZVJEŠTAJ O IZVRŠENJU FINANCIJSKOG PLANA ZA 2022. GODINU PO EKONOMSKOJ KLASIFIKACIJI</t>
  </si>
  <si>
    <t>PRIHODI I PRIMITCI</t>
  </si>
  <si>
    <t>RASHODI I IZDACI</t>
  </si>
  <si>
    <t>PRIHODI</t>
  </si>
  <si>
    <t>RASHODI</t>
  </si>
  <si>
    <t>OZNAKA I NAZIV IZVORA FINANCIRANJA</t>
  </si>
  <si>
    <t>3296 troškovi sudskih postupaka</t>
  </si>
  <si>
    <t>A100042 Javne potrebe iznad standarda-vlastiti prihodi</t>
  </si>
  <si>
    <t>125 Program javnih potreba iznad standarda - vlastiti prihodi</t>
  </si>
  <si>
    <t>Ostvarenje 2022.</t>
  </si>
  <si>
    <t>Tekući plan 2022.</t>
  </si>
  <si>
    <t>Izvorni plan 2022.</t>
  </si>
  <si>
    <t>POSEBNI DIO</t>
  </si>
  <si>
    <t>VIŠAK/MANJAK + NETO FINANCIRANJE</t>
  </si>
  <si>
    <t>NETO FINANCIRANJE</t>
  </si>
  <si>
    <t>IZDACI ZA FINANCIJSKU IMOVINU I OTPLATE ZAJMOVA</t>
  </si>
  <si>
    <t xml:space="preserve">PRIMICI OD FINANCIJSKE IMOVINE I ZADUŽIVANJA </t>
  </si>
  <si>
    <t>IZVRŠENJE 1-1. 2022.</t>
  </si>
  <si>
    <t>PLAN 2022.</t>
  </si>
  <si>
    <t>IZVRŠENJE 1-12 2021.</t>
  </si>
  <si>
    <t>RAČUN FINANCIRANJA</t>
  </si>
  <si>
    <t xml:space="preserve">UKUPAN DONOS VIŠKA/MANJKA IZ PRETHODNIH GODINA </t>
  </si>
  <si>
    <t>IZVRŠENJE 1-12 2022.</t>
  </si>
  <si>
    <t>VIŠKOVI/MANJKOVI</t>
  </si>
  <si>
    <t>RAZLIKA – VIŠAK/MANJAK</t>
  </si>
  <si>
    <t>RASHODI ZA NEFINANCIJSKU IMOVINU</t>
  </si>
  <si>
    <t>RASHODI POSLOVANJA</t>
  </si>
  <si>
    <t>RASHODI UKUPNO</t>
  </si>
  <si>
    <t>PRIHODI OD PRODAJE NEFINANCIJSKE IMOVINE</t>
  </si>
  <si>
    <t>PRIHODI POSLOVANJA</t>
  </si>
  <si>
    <t>PRIHODI UKUPNO</t>
  </si>
  <si>
    <t>PRIHODI/RASHODI TEKUĆA GODINA</t>
  </si>
  <si>
    <t xml:space="preserve">Ostvarenje preth. god. </t>
  </si>
  <si>
    <t xml:space="preserve">Tekući plan </t>
  </si>
  <si>
    <t xml:space="preserve">Ostvarenje </t>
  </si>
  <si>
    <t>Indeks (4/1)</t>
  </si>
  <si>
    <t xml:space="preserve">IZVJEŠTAJ O IZVRŠENJU FINANCIJSKOG PLANA ZA 2022. GODINU PO PROGRAMSKOJ I EKONOMSKOJ KLASIFIKCIJI  </t>
  </si>
  <si>
    <t>I IZVORIMA FINANCIRANJA</t>
  </si>
  <si>
    <t>6614 Prihodi od prodaje proizvoda i robe</t>
  </si>
  <si>
    <t>723 Prihodi od prodaje prijevoznih sredstava</t>
  </si>
  <si>
    <t>7231 Prijevozna sredstva u cestovnom prometu</t>
  </si>
  <si>
    <t>421 Građevinski objekti</t>
  </si>
  <si>
    <t>423 Prijevozna sredstva</t>
  </si>
  <si>
    <t>4231 Prijevozna sredstva u cestovnom prometu</t>
  </si>
  <si>
    <t>121 Zakonski standardi javnih ustanova OŠ</t>
  </si>
  <si>
    <t>A100034 Odgojnoobrazovno, administrativno i tehničko osoblje</t>
  </si>
  <si>
    <t>A100034A Odgojnoobrazovno, administrativno i tehničko osoblje - posebni dio</t>
  </si>
  <si>
    <t>A100035 Operativni plan tekućeg i investicijskog održavanja OŠ</t>
  </si>
  <si>
    <t>A100199 Prijevoz učenika OŠ</t>
  </si>
  <si>
    <t>K100003 Nefinancijska imovina i investicijsko održavanje</t>
  </si>
  <si>
    <t>140 Javne potrebe iznad zakonskog standarda</t>
  </si>
  <si>
    <t>A100041 Županijske javne potrebe OŠ</t>
  </si>
  <si>
    <t>A100079 Sufinanciranje izgradnje športske dvorane OŠ</t>
  </si>
  <si>
    <t>A100159 Javne potrebe iznad standarda - donacije</t>
  </si>
  <si>
    <t>A100161 Javne potrebe iznad standarda - OSTALO</t>
  </si>
  <si>
    <t>A100162 Prijenos sredstava od nenadležnih proračuna</t>
  </si>
  <si>
    <t>A100191 Shema školskog voća, povrća i mlijeka</t>
  </si>
  <si>
    <t>A100217 PROGRAM PREDŠKOLSKOG ODGOJA</t>
  </si>
  <si>
    <t>A100224 "Produženi boravak"</t>
  </si>
  <si>
    <t>158 Pomoćnici u nastavi OŠ i SŠ (EU projekt)</t>
  </si>
  <si>
    <t>A100128 Pomoćnici u nastavi OŠ i SŠ (EU projekt)</t>
  </si>
  <si>
    <t>165 Osiguravanje školske prehrane za djecu u riziku od siromaštva Karlovačke županije</t>
  </si>
  <si>
    <t>A100176 Osiguravanje školske prehrane za djecu u riziku od siromaštva Karlovačke županije</t>
  </si>
  <si>
    <t>200 MZOS- Plaće OŠ</t>
  </si>
  <si>
    <t>A200200 MZOS- Plaće OŠ</t>
  </si>
  <si>
    <t>79,56%</t>
  </si>
  <si>
    <t>100,00%</t>
  </si>
  <si>
    <t>94,47%</t>
  </si>
  <si>
    <t>93,87%</t>
  </si>
  <si>
    <t>83,75%</t>
  </si>
  <si>
    <t>89,82%</t>
  </si>
  <si>
    <t>87,06%</t>
  </si>
  <si>
    <t>99,51%</t>
  </si>
  <si>
    <t>41,14%</t>
  </si>
  <si>
    <t>76,64%</t>
  </si>
  <si>
    <t>78,25%</t>
  </si>
  <si>
    <t>76,60%</t>
  </si>
  <si>
    <t>78,00%</t>
  </si>
  <si>
    <t>57,46%</t>
  </si>
  <si>
    <t>91,92%</t>
  </si>
  <si>
    <t>98,87%</t>
  </si>
  <si>
    <t>58,91%</t>
  </si>
  <si>
    <t>55,62%</t>
  </si>
  <si>
    <t>91,78%</t>
  </si>
  <si>
    <t>86,25%</t>
  </si>
  <si>
    <t>99,81%</t>
  </si>
  <si>
    <t>72,55%</t>
  </si>
  <si>
    <t>90,36%</t>
  </si>
  <si>
    <t>92,19%</t>
  </si>
  <si>
    <t>92,69%</t>
  </si>
  <si>
    <t>92,86%</t>
  </si>
  <si>
    <t>87,89%</t>
  </si>
  <si>
    <t>85,27%</t>
  </si>
  <si>
    <t>72,34%</t>
  </si>
  <si>
    <t>79,79%</t>
  </si>
  <si>
    <t>76,00%</t>
  </si>
  <si>
    <t>66,21%</t>
  </si>
  <si>
    <t>50,61%</t>
  </si>
  <si>
    <t>53,15%</t>
  </si>
  <si>
    <t>69,54%</t>
  </si>
  <si>
    <t>33,01%</t>
  </si>
  <si>
    <t>78,84%</t>
  </si>
  <si>
    <t>59,99%</t>
  </si>
  <si>
    <t>81,13%</t>
  </si>
  <si>
    <t>87,50%</t>
  </si>
  <si>
    <t>87,92%</t>
  </si>
  <si>
    <t>84,98%</t>
  </si>
  <si>
    <t>66,79%</t>
  </si>
  <si>
    <t>67,83%</t>
  </si>
  <si>
    <t>68,04%</t>
  </si>
  <si>
    <t>74,79%</t>
  </si>
  <si>
    <t>62,89%</t>
  </si>
  <si>
    <t>57,81%</t>
  </si>
  <si>
    <t>86,28%</t>
  </si>
  <si>
    <t>84,89%</t>
  </si>
  <si>
    <t>84,38%</t>
  </si>
  <si>
    <t>85,46%</t>
  </si>
  <si>
    <t>95,98%</t>
  </si>
  <si>
    <t>76,15%</t>
  </si>
  <si>
    <t>96,96%</t>
  </si>
  <si>
    <t>96,50%</t>
  </si>
  <si>
    <t>IZVJEŠTAJ O IZVRŠENJU FINANCIJSKOG PLANA  OSNOVNE ŠKOLE "IVAN GORAN KOVAČIĆ" ZA RAZDOBLJE 1-12 2022.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</si>
</sst>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theme="3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0">
    <xf numFmtId="0" fontId="0" fillId="0" borderId="0" xfId="0"/>
    <xf numFmtId="4" fontId="18" fillId="33" borderId="10" xfId="0" applyNumberFormat="1" applyFont="1" applyFill="1" applyBorder="1" applyAlignment="1">
      <alignment horizontal="right" wrapText="1"/>
    </xf>
    <xf numFmtId="0" fontId="18" fillId="0" borderId="0" xfId="0" applyFont="1"/>
    <xf numFmtId="0" fontId="18" fillId="33" borderId="0" xfId="0" applyFont="1" applyFill="1"/>
    <xf numFmtId="0" fontId="20" fillId="0" borderId="0" xfId="0" applyFont="1"/>
    <xf numFmtId="4" fontId="19" fillId="33" borderId="11" xfId="0" applyNumberFormat="1" applyFont="1" applyFill="1" applyBorder="1" applyAlignment="1">
      <alignment horizontal="right" wrapText="1"/>
    </xf>
    <xf numFmtId="0" fontId="18" fillId="33" borderId="0" xfId="0" applyFont="1" applyFill="1" applyBorder="1" applyAlignment="1">
      <alignment horizontal="left" wrapText="1"/>
    </xf>
    <xf numFmtId="4" fontId="18" fillId="33" borderId="0" xfId="0" applyNumberFormat="1" applyFont="1" applyFill="1" applyBorder="1" applyAlignment="1">
      <alignment horizontal="right" wrapText="1"/>
    </xf>
    <xf numFmtId="0" fontId="18" fillId="33" borderId="16" xfId="0" applyFont="1" applyFill="1" applyBorder="1" applyAlignment="1">
      <alignment horizontal="left" wrapText="1"/>
    </xf>
    <xf numFmtId="0" fontId="19" fillId="0" borderId="13" xfId="0" applyFont="1" applyBorder="1" applyAlignment="1">
      <alignment horizontal="center" vertical="center" wrapText="1"/>
    </xf>
    <xf numFmtId="0" fontId="19" fillId="33" borderId="0" xfId="0" applyFont="1" applyFill="1"/>
    <xf numFmtId="0" fontId="19" fillId="34" borderId="16" xfId="0" applyFont="1" applyFill="1" applyBorder="1" applyAlignment="1">
      <alignment horizontal="left" wrapText="1"/>
    </xf>
    <xf numFmtId="4" fontId="19" fillId="34" borderId="10" xfId="0" applyNumberFormat="1" applyFont="1" applyFill="1" applyBorder="1" applyAlignment="1">
      <alignment horizontal="right" wrapText="1"/>
    </xf>
    <xf numFmtId="4" fontId="18" fillId="33" borderId="11" xfId="0" applyNumberFormat="1" applyFont="1" applyFill="1" applyBorder="1" applyAlignment="1">
      <alignment horizontal="right" wrapText="1"/>
    </xf>
    <xf numFmtId="4" fontId="19" fillId="35" borderId="12" xfId="0" applyNumberFormat="1" applyFont="1" applyFill="1" applyBorder="1" applyAlignment="1">
      <alignment horizontal="right" wrapText="1"/>
    </xf>
    <xf numFmtId="4" fontId="19" fillId="35" borderId="10" xfId="0" applyNumberFormat="1" applyFont="1" applyFill="1" applyBorder="1" applyAlignment="1">
      <alignment horizontal="right" wrapText="1"/>
    </xf>
    <xf numFmtId="0" fontId="21" fillId="0" borderId="0" xfId="0" applyFont="1" applyAlignment="1">
      <alignment vertical="center"/>
    </xf>
    <xf numFmtId="0" fontId="19" fillId="0" borderId="20" xfId="0" applyFont="1" applyBorder="1" applyAlignment="1">
      <alignment horizontal="center" vertical="center" wrapText="1"/>
    </xf>
    <xf numFmtId="4" fontId="19" fillId="37" borderId="11" xfId="0" applyNumberFormat="1" applyFont="1" applyFill="1" applyBorder="1" applyAlignment="1">
      <alignment horizontal="right" wrapText="1"/>
    </xf>
    <xf numFmtId="4" fontId="20" fillId="0" borderId="0" xfId="0" applyNumberFormat="1" applyFont="1"/>
    <xf numFmtId="4" fontId="19" fillId="0" borderId="14" xfId="0" applyNumberFormat="1" applyFont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wrapText="1"/>
    </xf>
    <xf numFmtId="4" fontId="19" fillId="0" borderId="23" xfId="0" applyNumberFormat="1" applyFont="1" applyBorder="1" applyAlignment="1">
      <alignment horizontal="center" vertical="center" wrapText="1"/>
    </xf>
    <xf numFmtId="4" fontId="19" fillId="38" borderId="11" xfId="0" applyNumberFormat="1" applyFont="1" applyFill="1" applyBorder="1" applyAlignment="1">
      <alignment horizontal="right" wrapText="1"/>
    </xf>
    <xf numFmtId="0" fontId="20" fillId="38" borderId="0" xfId="0" applyFont="1" applyFill="1"/>
    <xf numFmtId="4" fontId="18" fillId="33" borderId="11" xfId="0" applyNumberFormat="1" applyFont="1" applyFill="1" applyBorder="1" applyAlignment="1">
      <alignment wrapText="1"/>
    </xf>
    <xf numFmtId="0" fontId="18" fillId="0" borderId="24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4" fontId="18" fillId="0" borderId="0" xfId="0" applyNumberFormat="1" applyFont="1" applyBorder="1" applyAlignment="1">
      <alignment horizontal="center" vertical="center" wrapText="1"/>
    </xf>
    <xf numFmtId="4" fontId="18" fillId="33" borderId="11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center" vertical="center" wrapText="1"/>
    </xf>
    <xf numFmtId="4" fontId="19" fillId="34" borderId="11" xfId="0" applyNumberFormat="1" applyFont="1" applyFill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right" wrapText="1"/>
    </xf>
    <xf numFmtId="4" fontId="20" fillId="0" borderId="0" xfId="0" applyNumberFormat="1" applyFont="1" applyBorder="1"/>
    <xf numFmtId="4" fontId="18" fillId="0" borderId="24" xfId="0" applyNumberFormat="1" applyFont="1" applyBorder="1" applyAlignment="1">
      <alignment vertical="center"/>
    </xf>
    <xf numFmtId="4" fontId="19" fillId="33" borderId="18" xfId="0" applyNumberFormat="1" applyFont="1" applyFill="1" applyBorder="1" applyAlignment="1">
      <alignment horizontal="center" vertical="center" wrapText="1"/>
    </xf>
    <xf numFmtId="4" fontId="19" fillId="0" borderId="21" xfId="0" applyNumberFormat="1" applyFont="1" applyBorder="1" applyAlignment="1">
      <alignment horizontal="center" vertical="center" wrapText="1"/>
    </xf>
    <xf numFmtId="4" fontId="19" fillId="0" borderId="22" xfId="0" applyNumberFormat="1" applyFont="1" applyBorder="1" applyAlignment="1">
      <alignment horizontal="center" vertical="center" wrapText="1"/>
    </xf>
    <xf numFmtId="4" fontId="18" fillId="33" borderId="0" xfId="0" applyNumberFormat="1" applyFont="1" applyFill="1" applyBorder="1" applyAlignment="1">
      <alignment wrapText="1"/>
    </xf>
    <xf numFmtId="4" fontId="19" fillId="0" borderId="15" xfId="0" applyNumberFormat="1" applyFont="1" applyBorder="1" applyAlignment="1">
      <alignment horizontal="center" vertical="center" wrapText="1"/>
    </xf>
    <xf numFmtId="4" fontId="19" fillId="34" borderId="17" xfId="0" applyNumberFormat="1" applyFont="1" applyFill="1" applyBorder="1" applyAlignment="1">
      <alignment horizontal="right" wrapText="1"/>
    </xf>
    <xf numFmtId="4" fontId="18" fillId="33" borderId="17" xfId="0" applyNumberFormat="1" applyFont="1" applyFill="1" applyBorder="1" applyAlignment="1">
      <alignment horizontal="right" wrapText="1"/>
    </xf>
    <xf numFmtId="4" fontId="18" fillId="33" borderId="17" xfId="0" applyNumberFormat="1" applyFont="1" applyFill="1" applyBorder="1" applyAlignment="1">
      <alignment wrapText="1"/>
    </xf>
    <xf numFmtId="4" fontId="21" fillId="0" borderId="0" xfId="0" applyNumberFormat="1" applyFont="1" applyAlignment="1">
      <alignment vertical="center"/>
    </xf>
    <xf numFmtId="4" fontId="20" fillId="38" borderId="0" xfId="0" applyNumberFormat="1" applyFont="1" applyFill="1"/>
    <xf numFmtId="4" fontId="0" fillId="0" borderId="0" xfId="0" applyNumberFormat="1" applyAlignment="1"/>
    <xf numFmtId="1" fontId="20" fillId="0" borderId="0" xfId="0" applyNumberFormat="1" applyFont="1" applyAlignment="1">
      <alignment horizontal="center"/>
    </xf>
    <xf numFmtId="1" fontId="18" fillId="33" borderId="19" xfId="0" applyNumberFormat="1" applyFont="1" applyFill="1" applyBorder="1" applyAlignment="1">
      <alignment horizontal="center" vertical="center" wrapText="1"/>
    </xf>
    <xf numFmtId="1" fontId="20" fillId="0" borderId="0" xfId="0" applyNumberFormat="1" applyFont="1"/>
    <xf numFmtId="1" fontId="18" fillId="33" borderId="26" xfId="0" applyNumberFormat="1" applyFont="1" applyFill="1" applyBorder="1" applyAlignment="1">
      <alignment horizontal="center" vertical="center" wrapText="1"/>
    </xf>
    <xf numFmtId="1" fontId="18" fillId="33" borderId="27" xfId="0" applyNumberFormat="1" applyFont="1" applyFill="1" applyBorder="1" applyAlignment="1">
      <alignment horizontal="center" vertical="center" wrapText="1"/>
    </xf>
    <xf numFmtId="0" fontId="19" fillId="34" borderId="28" xfId="0" applyFont="1" applyFill="1" applyBorder="1" applyAlignment="1">
      <alignment vertical="center" wrapText="1"/>
    </xf>
    <xf numFmtId="4" fontId="19" fillId="34" borderId="29" xfId="0" applyNumberFormat="1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vertical="center" wrapText="1"/>
    </xf>
    <xf numFmtId="4" fontId="18" fillId="33" borderId="29" xfId="0" applyNumberFormat="1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vertical="center" wrapText="1"/>
    </xf>
    <xf numFmtId="4" fontId="18" fillId="0" borderId="29" xfId="0" applyNumberFormat="1" applyFont="1" applyBorder="1" applyAlignment="1">
      <alignment horizontal="center" vertical="center" wrapText="1"/>
    </xf>
    <xf numFmtId="0" fontId="18" fillId="0" borderId="30" xfId="0" applyFont="1" applyBorder="1" applyAlignment="1">
      <alignment vertical="center" wrapText="1"/>
    </xf>
    <xf numFmtId="4" fontId="18" fillId="0" borderId="31" xfId="0" applyNumberFormat="1" applyFont="1" applyBorder="1" applyAlignment="1">
      <alignment horizontal="center" vertical="center" wrapText="1"/>
    </xf>
    <xf numFmtId="4" fontId="18" fillId="0" borderId="32" xfId="0" applyNumberFormat="1" applyFont="1" applyBorder="1" applyAlignment="1">
      <alignment horizontal="center" vertical="center" wrapText="1"/>
    </xf>
    <xf numFmtId="1" fontId="19" fillId="0" borderId="26" xfId="0" applyNumberFormat="1" applyFont="1" applyBorder="1" applyAlignment="1">
      <alignment horizontal="center" vertical="center" wrapText="1"/>
    </xf>
    <xf numFmtId="1" fontId="19" fillId="0" borderId="27" xfId="0" applyNumberFormat="1" applyFont="1" applyBorder="1" applyAlignment="1">
      <alignment horizontal="center" vertical="center" wrapText="1"/>
    </xf>
    <xf numFmtId="0" fontId="19" fillId="33" borderId="33" xfId="0" applyFont="1" applyFill="1" applyBorder="1" applyAlignment="1">
      <alignment horizontal="left" wrapText="1"/>
    </xf>
    <xf numFmtId="0" fontId="19" fillId="35" borderId="34" xfId="0" applyFont="1" applyFill="1" applyBorder="1" applyAlignment="1">
      <alignment horizontal="left" wrapText="1"/>
    </xf>
    <xf numFmtId="4" fontId="19" fillId="35" borderId="35" xfId="0" applyNumberFormat="1" applyFont="1" applyFill="1" applyBorder="1" applyAlignment="1">
      <alignment horizontal="right" wrapText="1"/>
    </xf>
    <xf numFmtId="0" fontId="19" fillId="35" borderId="16" xfId="0" applyFont="1" applyFill="1" applyBorder="1" applyAlignment="1">
      <alignment horizontal="left" wrapText="1"/>
    </xf>
    <xf numFmtId="4" fontId="19" fillId="35" borderId="17" xfId="0" applyNumberFormat="1" applyFont="1" applyFill="1" applyBorder="1" applyAlignment="1">
      <alignment horizontal="right" wrapText="1"/>
    </xf>
    <xf numFmtId="0" fontId="19" fillId="36" borderId="36" xfId="0" applyFont="1" applyFill="1" applyBorder="1" applyAlignment="1">
      <alignment horizontal="left" wrapText="1"/>
    </xf>
    <xf numFmtId="4" fontId="19" fillId="36" borderId="37" xfId="0" applyNumberFormat="1" applyFont="1" applyFill="1" applyBorder="1" applyAlignment="1">
      <alignment horizontal="right" wrapText="1"/>
    </xf>
    <xf numFmtId="4" fontId="19" fillId="36" borderId="38" xfId="0" applyNumberFormat="1" applyFont="1" applyFill="1" applyBorder="1" applyAlignment="1">
      <alignment horizontal="right" wrapText="1"/>
    </xf>
    <xf numFmtId="0" fontId="19" fillId="33" borderId="28" xfId="0" applyFont="1" applyFill="1" applyBorder="1" applyAlignment="1">
      <alignment horizontal="left" wrapText="1"/>
    </xf>
    <xf numFmtId="4" fontId="19" fillId="33" borderId="29" xfId="0" applyNumberFormat="1" applyFont="1" applyFill="1" applyBorder="1" applyAlignment="1">
      <alignment horizontal="right" wrapText="1"/>
    </xf>
    <xf numFmtId="0" fontId="19" fillId="37" borderId="28" xfId="0" applyFont="1" applyFill="1" applyBorder="1" applyAlignment="1">
      <alignment horizontal="left" wrapText="1"/>
    </xf>
    <xf numFmtId="4" fontId="19" fillId="37" borderId="29" xfId="0" applyNumberFormat="1" applyFont="1" applyFill="1" applyBorder="1" applyAlignment="1">
      <alignment horizontal="right" wrapText="1"/>
    </xf>
    <xf numFmtId="0" fontId="18" fillId="33" borderId="28" xfId="0" applyFont="1" applyFill="1" applyBorder="1" applyAlignment="1">
      <alignment horizontal="left" wrapText="1"/>
    </xf>
    <xf numFmtId="4" fontId="20" fillId="0" borderId="29" xfId="0" applyNumberFormat="1" applyFont="1" applyBorder="1"/>
    <xf numFmtId="4" fontId="18" fillId="33" borderId="29" xfId="0" applyNumberFormat="1" applyFont="1" applyFill="1" applyBorder="1" applyAlignment="1">
      <alignment horizontal="right" wrapText="1"/>
    </xf>
    <xf numFmtId="0" fontId="18" fillId="38" borderId="28" xfId="0" applyFont="1" applyFill="1" applyBorder="1" applyAlignment="1">
      <alignment horizontal="left" wrapText="1"/>
    </xf>
    <xf numFmtId="4" fontId="19" fillId="38" borderId="29" xfId="0" applyNumberFormat="1" applyFont="1" applyFill="1" applyBorder="1" applyAlignment="1">
      <alignment horizontal="right" wrapText="1"/>
    </xf>
    <xf numFmtId="4" fontId="18" fillId="33" borderId="29" xfId="0" applyNumberFormat="1" applyFont="1" applyFill="1" applyBorder="1" applyAlignment="1">
      <alignment wrapText="1"/>
    </xf>
    <xf numFmtId="0" fontId="19" fillId="38" borderId="28" xfId="0" applyFont="1" applyFill="1" applyBorder="1" applyAlignment="1">
      <alignment horizontal="left" wrapText="1"/>
    </xf>
    <xf numFmtId="0" fontId="18" fillId="33" borderId="30" xfId="0" applyFont="1" applyFill="1" applyBorder="1" applyAlignment="1">
      <alignment horizontal="left" wrapText="1"/>
    </xf>
    <xf numFmtId="4" fontId="18" fillId="33" borderId="31" xfId="0" applyNumberFormat="1" applyFont="1" applyFill="1" applyBorder="1" applyAlignment="1">
      <alignment wrapText="1"/>
    </xf>
    <xf numFmtId="4" fontId="18" fillId="33" borderId="31" xfId="0" applyNumberFormat="1" applyFont="1" applyFill="1" applyBorder="1" applyAlignment="1">
      <alignment horizontal="right" wrapText="1"/>
    </xf>
    <xf numFmtId="4" fontId="20" fillId="0" borderId="32" xfId="0" applyNumberFormat="1" applyFont="1" applyBorder="1"/>
    <xf numFmtId="0" fontId="19" fillId="0" borderId="39" xfId="0" applyFont="1" applyBorder="1" applyAlignment="1">
      <alignment horizontal="center" vertical="center" wrapText="1"/>
    </xf>
    <xf numFmtId="4" fontId="19" fillId="0" borderId="40" xfId="0" applyNumberFormat="1" applyFont="1" applyBorder="1" applyAlignment="1">
      <alignment horizontal="center" vertical="center" wrapText="1"/>
    </xf>
    <xf numFmtId="2" fontId="19" fillId="0" borderId="41" xfId="0" applyNumberFormat="1" applyFont="1" applyBorder="1" applyAlignment="1">
      <alignment horizontal="center" vertical="center" wrapText="1"/>
    </xf>
    <xf numFmtId="1" fontId="19" fillId="0" borderId="28" xfId="0" applyNumberFormat="1" applyFont="1" applyBorder="1" applyAlignment="1">
      <alignment horizontal="center" vertical="center" wrapText="1"/>
    </xf>
    <xf numFmtId="1" fontId="19" fillId="0" borderId="29" xfId="0" applyNumberFormat="1" applyFont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left" wrapText="1"/>
    </xf>
    <xf numFmtId="4" fontId="19" fillId="33" borderId="17" xfId="0" applyNumberFormat="1" applyFont="1" applyFill="1" applyBorder="1" applyAlignment="1">
      <alignment horizontal="right" wrapText="1"/>
    </xf>
    <xf numFmtId="4" fontId="19" fillId="33" borderId="10" xfId="0" applyNumberFormat="1" applyFont="1" applyFill="1" applyBorder="1" applyAlignment="1">
      <alignment wrapText="1"/>
    </xf>
    <xf numFmtId="4" fontId="19" fillId="33" borderId="17" xfId="0" applyNumberFormat="1" applyFont="1" applyFill="1" applyBorder="1" applyAlignment="1">
      <alignment wrapText="1"/>
    </xf>
    <xf numFmtId="0" fontId="19" fillId="40" borderId="16" xfId="0" applyFont="1" applyFill="1" applyBorder="1" applyAlignment="1">
      <alignment horizontal="left" wrapText="1"/>
    </xf>
    <xf numFmtId="4" fontId="19" fillId="40" borderId="10" xfId="0" applyNumberFormat="1" applyFont="1" applyFill="1" applyBorder="1" applyAlignment="1">
      <alignment horizontal="right" wrapText="1"/>
    </xf>
    <xf numFmtId="4" fontId="19" fillId="40" borderId="17" xfId="0" applyNumberFormat="1" applyFont="1" applyFill="1" applyBorder="1" applyAlignment="1">
      <alignment horizontal="right" wrapText="1"/>
    </xf>
    <xf numFmtId="0" fontId="19" fillId="33" borderId="11" xfId="0" applyFont="1" applyFill="1" applyBorder="1" applyAlignment="1">
      <alignment horizontal="left" wrapText="1" indent="1"/>
    </xf>
    <xf numFmtId="4" fontId="19" fillId="33" borderId="11" xfId="0" applyNumberFormat="1" applyFont="1" applyFill="1" applyBorder="1" applyAlignment="1">
      <alignment horizontal="right" wrapText="1" indent="1"/>
    </xf>
    <xf numFmtId="0" fontId="19" fillId="37" borderId="11" xfId="0" applyFont="1" applyFill="1" applyBorder="1" applyAlignment="1">
      <alignment horizontal="left" wrapText="1" indent="1"/>
    </xf>
    <xf numFmtId="4" fontId="19" fillId="37" borderId="11" xfId="0" applyNumberFormat="1" applyFont="1" applyFill="1" applyBorder="1" applyAlignment="1">
      <alignment horizontal="right" wrapText="1" indent="1"/>
    </xf>
    <xf numFmtId="0" fontId="19" fillId="39" borderId="11" xfId="0" applyFont="1" applyFill="1" applyBorder="1" applyAlignment="1">
      <alignment horizontal="left" wrapText="1" indent="1"/>
    </xf>
    <xf numFmtId="4" fontId="19" fillId="39" borderId="11" xfId="0" applyNumberFormat="1" applyFont="1" applyFill="1" applyBorder="1" applyAlignment="1">
      <alignment horizontal="right" wrapText="1" indent="1"/>
    </xf>
    <xf numFmtId="0" fontId="18" fillId="33" borderId="11" xfId="0" applyFont="1" applyFill="1" applyBorder="1" applyAlignment="1">
      <alignment horizontal="left" wrapText="1" indent="1"/>
    </xf>
    <xf numFmtId="4" fontId="18" fillId="33" borderId="11" xfId="0" applyNumberFormat="1" applyFont="1" applyFill="1" applyBorder="1" applyAlignment="1">
      <alignment horizontal="right" wrapText="1" indent="1"/>
    </xf>
    <xf numFmtId="0" fontId="19" fillId="33" borderId="11" xfId="0" applyFont="1" applyFill="1" applyBorder="1" applyAlignment="1">
      <alignment horizontal="left" wrapText="1" indent="2"/>
    </xf>
    <xf numFmtId="0" fontId="18" fillId="33" borderId="11" xfId="0" applyFont="1" applyFill="1" applyBorder="1" applyAlignment="1">
      <alignment horizontal="left" wrapText="1" indent="4"/>
    </xf>
    <xf numFmtId="0" fontId="18" fillId="33" borderId="11" xfId="0" applyFont="1" applyFill="1" applyBorder="1" applyAlignment="1">
      <alignment horizontal="right" wrapText="1" indent="1"/>
    </xf>
    <xf numFmtId="0" fontId="19" fillId="37" borderId="11" xfId="0" applyFont="1" applyFill="1" applyBorder="1" applyAlignment="1">
      <alignment horizontal="right" wrapText="1" indent="1"/>
    </xf>
    <xf numFmtId="0" fontId="19" fillId="33" borderId="11" xfId="0" applyFont="1" applyFill="1" applyBorder="1" applyAlignment="1">
      <alignment horizontal="right" wrapText="1" indent="1"/>
    </xf>
    <xf numFmtId="4" fontId="20" fillId="0" borderId="11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33" borderId="0" xfId="0" applyFont="1" applyFill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/>
    <xf numFmtId="0" fontId="21" fillId="0" borderId="0" xfId="0" applyNumberFormat="1" applyFont="1" applyAlignment="1">
      <alignment horizontal="center"/>
    </xf>
    <xf numFmtId="0" fontId="22" fillId="33" borderId="25" xfId="0" applyFont="1" applyFill="1" applyBorder="1" applyAlignment="1">
      <alignment horizontal="center" vertical="center" wrapText="1"/>
    </xf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84"/>
  <sheetViews>
    <sheetView showGridLines="0" tabSelected="1" workbookViewId="0">
      <selection activeCell="G4" sqref="G4"/>
    </sheetView>
  </sheetViews>
  <sheetFormatPr defaultColWidth="8.85546875" defaultRowHeight="12.75" x14ac:dyDescent="0.2"/>
  <cols>
    <col min="1" max="1" width="1.42578125" style="4" customWidth="1"/>
    <col min="2" max="2" width="63.7109375" style="4" customWidth="1"/>
    <col min="3" max="5" width="16.28515625" style="19" customWidth="1"/>
    <col min="6" max="6" width="10.28515625" style="19" customWidth="1"/>
    <col min="7" max="7" width="9.28515625" style="19" customWidth="1"/>
    <col min="8" max="10" width="8.85546875" style="4"/>
    <col min="11" max="11" width="25.85546875" style="4" customWidth="1"/>
    <col min="12" max="16384" width="8.85546875" style="4"/>
  </cols>
  <sheetData>
    <row r="1" spans="2:6" x14ac:dyDescent="0.2">
      <c r="B1" s="114" t="s">
        <v>222</v>
      </c>
      <c r="C1" s="114"/>
      <c r="D1" s="114"/>
      <c r="E1" s="114"/>
      <c r="F1" s="4"/>
    </row>
    <row r="2" spans="2:6" x14ac:dyDescent="0.2">
      <c r="B2" s="114" t="s">
        <v>95</v>
      </c>
      <c r="C2" s="114"/>
      <c r="D2" s="114"/>
      <c r="E2" s="114"/>
      <c r="F2" s="4"/>
    </row>
    <row r="3" spans="2:6" ht="13.5" thickBot="1" x14ac:dyDescent="0.25">
      <c r="B3" s="26"/>
      <c r="C3" s="36"/>
      <c r="D3" s="36"/>
      <c r="E3" s="36"/>
      <c r="F3" s="4"/>
    </row>
    <row r="4" spans="2:6" ht="26.25" thickBot="1" x14ac:dyDescent="0.25">
      <c r="B4" s="119" t="s">
        <v>132</v>
      </c>
      <c r="C4" s="37" t="s">
        <v>120</v>
      </c>
      <c r="D4" s="37" t="s">
        <v>119</v>
      </c>
      <c r="E4" s="37" t="s">
        <v>123</v>
      </c>
      <c r="F4" s="4"/>
    </row>
    <row r="5" spans="2:6" s="50" customFormat="1" x14ac:dyDescent="0.2">
      <c r="B5" s="51">
        <v>1</v>
      </c>
      <c r="C5" s="49">
        <v>2</v>
      </c>
      <c r="D5" s="49">
        <v>3</v>
      </c>
      <c r="E5" s="52">
        <v>4</v>
      </c>
    </row>
    <row r="6" spans="2:6" x14ac:dyDescent="0.2">
      <c r="B6" s="53" t="s">
        <v>131</v>
      </c>
      <c r="C6" s="31">
        <f>C8+C7</f>
        <v>9608814.9000000004</v>
      </c>
      <c r="D6" s="31">
        <f t="shared" ref="D6:E6" si="0">D8+D7</f>
        <v>12582714.34</v>
      </c>
      <c r="E6" s="54">
        <f t="shared" si="0"/>
        <v>10032465.15</v>
      </c>
    </row>
    <row r="7" spans="2:6" x14ac:dyDescent="0.2">
      <c r="B7" s="55" t="s">
        <v>130</v>
      </c>
      <c r="C7" s="29">
        <v>9587314.9000000004</v>
      </c>
      <c r="D7" s="29">
        <v>12582714.34</v>
      </c>
      <c r="E7" s="56">
        <v>10032465.15</v>
      </c>
      <c r="F7" s="4"/>
    </row>
    <row r="8" spans="2:6" x14ac:dyDescent="0.2">
      <c r="B8" s="55" t="s">
        <v>129</v>
      </c>
      <c r="C8" s="29">
        <v>21500</v>
      </c>
      <c r="D8" s="29">
        <v>0</v>
      </c>
      <c r="E8" s="56">
        <v>0</v>
      </c>
      <c r="F8" s="4"/>
    </row>
    <row r="9" spans="2:6" x14ac:dyDescent="0.2">
      <c r="B9" s="53" t="s">
        <v>128</v>
      </c>
      <c r="C9" s="31">
        <f>SUM(C10:C11)</f>
        <v>9621848.6400000006</v>
      </c>
      <c r="D9" s="31">
        <f>SUM(D10:D11)</f>
        <v>12582714.34</v>
      </c>
      <c r="E9" s="54">
        <f>SUM(E10:E11)</f>
        <v>10010370.77</v>
      </c>
      <c r="F9" s="4"/>
    </row>
    <row r="10" spans="2:6" x14ac:dyDescent="0.2">
      <c r="B10" s="55" t="s">
        <v>127</v>
      </c>
      <c r="C10" s="29">
        <v>8711087.0800000001</v>
      </c>
      <c r="D10" s="29">
        <v>11205714.34</v>
      </c>
      <c r="E10" s="56">
        <v>9646964.9000000004</v>
      </c>
      <c r="F10" s="4"/>
    </row>
    <row r="11" spans="2:6" x14ac:dyDescent="0.2">
      <c r="B11" s="55" t="s">
        <v>126</v>
      </c>
      <c r="C11" s="29">
        <v>910761.56</v>
      </c>
      <c r="D11" s="29">
        <v>1377000</v>
      </c>
      <c r="E11" s="56">
        <v>363405.87</v>
      </c>
      <c r="F11" s="4"/>
    </row>
    <row r="12" spans="2:6" x14ac:dyDescent="0.2">
      <c r="B12" s="55" t="s">
        <v>125</v>
      </c>
      <c r="C12" s="29">
        <f>C6-C9</f>
        <v>-13033.740000000224</v>
      </c>
      <c r="D12" s="29">
        <f>D6-D9</f>
        <v>0</v>
      </c>
      <c r="E12" s="56">
        <f>E6-E9</f>
        <v>22094.38000000082</v>
      </c>
      <c r="F12" s="4"/>
    </row>
    <row r="13" spans="2:6" ht="25.5" x14ac:dyDescent="0.2">
      <c r="B13" s="53" t="s">
        <v>124</v>
      </c>
      <c r="C13" s="31" t="s">
        <v>120</v>
      </c>
      <c r="D13" s="31" t="s">
        <v>119</v>
      </c>
      <c r="E13" s="54" t="s">
        <v>123</v>
      </c>
      <c r="F13" s="4"/>
    </row>
    <row r="14" spans="2:6" x14ac:dyDescent="0.2">
      <c r="B14" s="55" t="s">
        <v>122</v>
      </c>
      <c r="C14" s="29">
        <v>0</v>
      </c>
      <c r="D14" s="29">
        <v>0</v>
      </c>
      <c r="E14" s="56">
        <v>0</v>
      </c>
      <c r="F14" s="4"/>
    </row>
    <row r="15" spans="2:6" ht="25.5" x14ac:dyDescent="0.2">
      <c r="B15" s="53" t="s">
        <v>121</v>
      </c>
      <c r="C15" s="31" t="s">
        <v>120</v>
      </c>
      <c r="D15" s="31" t="s">
        <v>119</v>
      </c>
      <c r="E15" s="54" t="s">
        <v>118</v>
      </c>
      <c r="F15" s="4"/>
    </row>
    <row r="16" spans="2:6" x14ac:dyDescent="0.2">
      <c r="B16" s="57" t="s">
        <v>117</v>
      </c>
      <c r="C16" s="30">
        <v>0</v>
      </c>
      <c r="D16" s="30">
        <v>0</v>
      </c>
      <c r="E16" s="58">
        <v>0</v>
      </c>
      <c r="F16" s="4"/>
    </row>
    <row r="17" spans="2:7" x14ac:dyDescent="0.2">
      <c r="B17" s="57" t="s">
        <v>116</v>
      </c>
      <c r="C17" s="30">
        <v>0</v>
      </c>
      <c r="D17" s="30">
        <v>0</v>
      </c>
      <c r="E17" s="58">
        <v>0</v>
      </c>
      <c r="F17" s="4"/>
    </row>
    <row r="18" spans="2:7" x14ac:dyDescent="0.2">
      <c r="B18" s="57" t="s">
        <v>115</v>
      </c>
      <c r="C18" s="30">
        <v>0</v>
      </c>
      <c r="D18" s="30">
        <v>0</v>
      </c>
      <c r="E18" s="58">
        <v>0</v>
      </c>
      <c r="F18" s="4"/>
    </row>
    <row r="19" spans="2:7" ht="13.5" thickBot="1" x14ac:dyDescent="0.25">
      <c r="B19" s="59" t="s">
        <v>114</v>
      </c>
      <c r="C19" s="60">
        <v>0</v>
      </c>
      <c r="D19" s="60">
        <v>0</v>
      </c>
      <c r="E19" s="61">
        <v>0</v>
      </c>
      <c r="F19" s="4"/>
    </row>
    <row r="20" spans="2:7" x14ac:dyDescent="0.2">
      <c r="B20" s="27"/>
      <c r="C20" s="28"/>
      <c r="D20" s="28"/>
      <c r="E20" s="28"/>
      <c r="F20" s="4"/>
    </row>
    <row r="21" spans="2:7" x14ac:dyDescent="0.2">
      <c r="B21" s="27"/>
      <c r="C21" s="28"/>
      <c r="D21" s="28"/>
      <c r="E21" s="28"/>
      <c r="F21" s="4"/>
    </row>
    <row r="22" spans="2:7" x14ac:dyDescent="0.2">
      <c r="B22" s="27"/>
      <c r="C22" s="28"/>
      <c r="D22" s="28"/>
      <c r="E22" s="28"/>
      <c r="F22" s="4"/>
    </row>
    <row r="23" spans="2:7" x14ac:dyDescent="0.2">
      <c r="B23" s="27"/>
      <c r="C23" s="28"/>
      <c r="D23" s="28"/>
      <c r="E23" s="28"/>
      <c r="F23" s="4"/>
    </row>
    <row r="24" spans="2:7" x14ac:dyDescent="0.2">
      <c r="B24" s="113" t="s">
        <v>101</v>
      </c>
      <c r="C24" s="113"/>
      <c r="D24" s="113"/>
      <c r="E24" s="113"/>
      <c r="F24" s="113"/>
      <c r="G24" s="113"/>
    </row>
    <row r="25" spans="2:7" x14ac:dyDescent="0.2">
      <c r="B25" s="113" t="s">
        <v>102</v>
      </c>
      <c r="C25" s="113"/>
      <c r="D25" s="113"/>
      <c r="E25" s="113"/>
      <c r="F25" s="113"/>
      <c r="G25" s="113"/>
    </row>
    <row r="26" spans="2:7" ht="13.5" thickBot="1" x14ac:dyDescent="0.25"/>
    <row r="27" spans="2:7" s="2" customFormat="1" ht="26.25" thickBot="1" x14ac:dyDescent="0.25">
      <c r="B27" s="9" t="s">
        <v>83</v>
      </c>
      <c r="C27" s="20" t="s">
        <v>133</v>
      </c>
      <c r="D27" s="20" t="s">
        <v>134</v>
      </c>
      <c r="E27" s="20" t="s">
        <v>135</v>
      </c>
      <c r="F27" s="20" t="s">
        <v>136</v>
      </c>
      <c r="G27" s="41" t="s">
        <v>98</v>
      </c>
    </row>
    <row r="28" spans="2:7" s="48" customFormat="1" x14ac:dyDescent="0.2">
      <c r="B28" s="62">
        <v>1</v>
      </c>
      <c r="C28" s="32">
        <v>2</v>
      </c>
      <c r="D28" s="32">
        <v>3</v>
      </c>
      <c r="E28" s="32">
        <v>4</v>
      </c>
      <c r="F28" s="32">
        <v>5</v>
      </c>
      <c r="G28" s="63">
        <v>6</v>
      </c>
    </row>
    <row r="29" spans="2:7" s="10" customFormat="1" x14ac:dyDescent="0.2">
      <c r="B29" s="11" t="s">
        <v>1</v>
      </c>
      <c r="C29" s="12">
        <v>9587314.9000000004</v>
      </c>
      <c r="D29" s="12">
        <v>12582714.34</v>
      </c>
      <c r="E29" s="12">
        <v>10032465.15</v>
      </c>
      <c r="F29" s="12">
        <v>104.64</v>
      </c>
      <c r="G29" s="42">
        <v>79.73</v>
      </c>
    </row>
    <row r="30" spans="2:7" s="10" customFormat="1" x14ac:dyDescent="0.2">
      <c r="B30" s="92" t="s">
        <v>2</v>
      </c>
      <c r="C30" s="34">
        <v>7692030.0099999998</v>
      </c>
      <c r="D30" s="34">
        <v>9914292.1899999995</v>
      </c>
      <c r="E30" s="34">
        <v>8395352.1199999992</v>
      </c>
      <c r="F30" s="34">
        <v>109.14</v>
      </c>
      <c r="G30" s="93">
        <v>84.68</v>
      </c>
    </row>
    <row r="31" spans="2:7" s="3" customFormat="1" x14ac:dyDescent="0.2">
      <c r="B31" s="8" t="s">
        <v>3</v>
      </c>
      <c r="C31" s="1">
        <v>7692030.0099999998</v>
      </c>
      <c r="D31" s="1">
        <v>9914292.1899999995</v>
      </c>
      <c r="E31" s="1">
        <v>8395352.1199999992</v>
      </c>
      <c r="F31" s="1">
        <v>109.14</v>
      </c>
      <c r="G31" s="43">
        <v>84.68</v>
      </c>
    </row>
    <row r="32" spans="2:7" s="3" customFormat="1" x14ac:dyDescent="0.2">
      <c r="B32" s="8" t="s">
        <v>4</v>
      </c>
      <c r="C32" s="1">
        <v>7568191.71</v>
      </c>
      <c r="D32" s="21"/>
      <c r="E32" s="1">
        <v>8283567.0300000003</v>
      </c>
      <c r="F32" s="1">
        <v>109.45</v>
      </c>
      <c r="G32" s="44"/>
    </row>
    <row r="33" spans="2:7" s="3" customFormat="1" ht="25.5" x14ac:dyDescent="0.2">
      <c r="B33" s="8" t="s">
        <v>5</v>
      </c>
      <c r="C33" s="1">
        <v>123838.3</v>
      </c>
      <c r="D33" s="1"/>
      <c r="E33" s="1">
        <v>111785.09</v>
      </c>
      <c r="F33" s="1">
        <v>90.27</v>
      </c>
      <c r="G33" s="43"/>
    </row>
    <row r="34" spans="2:7" s="3" customFormat="1" ht="15.6" customHeight="1" x14ac:dyDescent="0.2">
      <c r="B34" s="8" t="s">
        <v>6</v>
      </c>
      <c r="C34" s="1">
        <v>192118.61</v>
      </c>
      <c r="D34" s="21">
        <v>148600</v>
      </c>
      <c r="E34" s="1">
        <v>202702.67</v>
      </c>
      <c r="F34" s="1">
        <v>105.51</v>
      </c>
      <c r="G34" s="44">
        <v>136.41</v>
      </c>
    </row>
    <row r="35" spans="2:7" s="3" customFormat="1" x14ac:dyDescent="0.2">
      <c r="B35" s="8" t="s">
        <v>7</v>
      </c>
      <c r="C35" s="1">
        <v>192118.61</v>
      </c>
      <c r="D35" s="21">
        <v>148600</v>
      </c>
      <c r="E35" s="1">
        <v>202702.67</v>
      </c>
      <c r="F35" s="1">
        <v>105.51</v>
      </c>
      <c r="G35" s="44">
        <v>136.41</v>
      </c>
    </row>
    <row r="36" spans="2:7" s="3" customFormat="1" x14ac:dyDescent="0.2">
      <c r="B36" s="8" t="s">
        <v>8</v>
      </c>
      <c r="C36" s="1">
        <v>192118.61</v>
      </c>
      <c r="D36" s="21"/>
      <c r="E36" s="21">
        <v>202702.67</v>
      </c>
      <c r="F36" s="21">
        <v>105.51</v>
      </c>
      <c r="G36" s="44"/>
    </row>
    <row r="37" spans="2:7" s="3" customFormat="1" ht="25.5" x14ac:dyDescent="0.2">
      <c r="B37" s="8" t="s">
        <v>9</v>
      </c>
      <c r="C37" s="1">
        <v>53774</v>
      </c>
      <c r="D37" s="21">
        <v>133000</v>
      </c>
      <c r="E37" s="21">
        <v>97831.77</v>
      </c>
      <c r="F37" s="21">
        <v>181.93</v>
      </c>
      <c r="G37" s="44">
        <v>73.56</v>
      </c>
    </row>
    <row r="38" spans="2:7" s="10" customFormat="1" x14ac:dyDescent="0.2">
      <c r="B38" s="92" t="s">
        <v>10</v>
      </c>
      <c r="C38" s="34">
        <v>44129</v>
      </c>
      <c r="D38" s="34">
        <v>74500</v>
      </c>
      <c r="E38" s="34">
        <v>52269.57</v>
      </c>
      <c r="F38" s="34">
        <v>118.45</v>
      </c>
      <c r="G38" s="93">
        <v>70.16</v>
      </c>
    </row>
    <row r="39" spans="2:7" s="3" customFormat="1" x14ac:dyDescent="0.2">
      <c r="B39" s="8" t="s">
        <v>139</v>
      </c>
      <c r="C39" s="1"/>
      <c r="D39" s="1"/>
      <c r="E39" s="1">
        <v>79</v>
      </c>
      <c r="F39" s="1"/>
      <c r="G39" s="43"/>
    </row>
    <row r="40" spans="2:7" s="3" customFormat="1" x14ac:dyDescent="0.2">
      <c r="B40" s="8" t="s">
        <v>11</v>
      </c>
      <c r="C40" s="1">
        <v>44129</v>
      </c>
      <c r="D40" s="21"/>
      <c r="E40" s="1">
        <v>52190.57</v>
      </c>
      <c r="F40" s="1">
        <v>118.27</v>
      </c>
      <c r="G40" s="44"/>
    </row>
    <row r="41" spans="2:7" s="10" customFormat="1" ht="25.5" x14ac:dyDescent="0.2">
      <c r="B41" s="92" t="s">
        <v>12</v>
      </c>
      <c r="C41" s="34">
        <v>9645</v>
      </c>
      <c r="D41" s="34">
        <v>58500</v>
      </c>
      <c r="E41" s="34">
        <v>45562.2</v>
      </c>
      <c r="F41" s="34">
        <v>472.39</v>
      </c>
      <c r="G41" s="93">
        <v>77.88</v>
      </c>
    </row>
    <row r="42" spans="2:7" s="3" customFormat="1" x14ac:dyDescent="0.2">
      <c r="B42" s="8" t="s">
        <v>13</v>
      </c>
      <c r="C42" s="1">
        <v>1645</v>
      </c>
      <c r="D42" s="1"/>
      <c r="E42" s="1">
        <v>912</v>
      </c>
      <c r="F42" s="1">
        <v>55.44</v>
      </c>
      <c r="G42" s="43"/>
    </row>
    <row r="43" spans="2:7" s="3" customFormat="1" x14ac:dyDescent="0.2">
      <c r="B43" s="8" t="s">
        <v>14</v>
      </c>
      <c r="C43" s="1">
        <v>8000</v>
      </c>
      <c r="D43" s="21"/>
      <c r="E43" s="1">
        <v>44650.2</v>
      </c>
      <c r="F43" s="1">
        <v>558.13</v>
      </c>
      <c r="G43" s="44"/>
    </row>
    <row r="44" spans="2:7" s="3" customFormat="1" x14ac:dyDescent="0.2">
      <c r="B44" s="8" t="s">
        <v>15</v>
      </c>
      <c r="C44" s="1">
        <v>1649392.28</v>
      </c>
      <c r="D44" s="1">
        <v>2386822.15</v>
      </c>
      <c r="E44" s="1">
        <v>1336578.5900000001</v>
      </c>
      <c r="F44" s="1">
        <v>81.03</v>
      </c>
      <c r="G44" s="43">
        <v>56</v>
      </c>
    </row>
    <row r="45" spans="2:7" s="3" customFormat="1" ht="25.5" x14ac:dyDescent="0.2">
      <c r="B45" s="8" t="s">
        <v>16</v>
      </c>
      <c r="C45" s="21">
        <v>1649392.28</v>
      </c>
      <c r="D45" s="21">
        <v>2386822.15</v>
      </c>
      <c r="E45" s="1">
        <v>1336578.5900000001</v>
      </c>
      <c r="F45" s="21">
        <v>81.03</v>
      </c>
      <c r="G45" s="44">
        <v>56</v>
      </c>
    </row>
    <row r="46" spans="2:7" s="3" customFormat="1" ht="16.5" customHeight="1" x14ac:dyDescent="0.2">
      <c r="B46" s="8" t="s">
        <v>17</v>
      </c>
      <c r="C46" s="1">
        <v>897142.28</v>
      </c>
      <c r="D46" s="21"/>
      <c r="E46" s="1">
        <v>1136578.5900000001</v>
      </c>
      <c r="F46" s="1">
        <v>126.69</v>
      </c>
      <c r="G46" s="44"/>
    </row>
    <row r="47" spans="2:7" s="10" customFormat="1" ht="27.75" customHeight="1" x14ac:dyDescent="0.2">
      <c r="B47" s="92" t="s">
        <v>18</v>
      </c>
      <c r="C47" s="34">
        <v>752250</v>
      </c>
      <c r="D47" s="34"/>
      <c r="E47" s="34">
        <v>200000</v>
      </c>
      <c r="F47" s="34">
        <v>26.59</v>
      </c>
      <c r="G47" s="93"/>
    </row>
    <row r="48" spans="2:7" s="3" customFormat="1" x14ac:dyDescent="0.2">
      <c r="B48" s="8" t="s">
        <v>19</v>
      </c>
      <c r="C48" s="1">
        <v>21500</v>
      </c>
      <c r="D48" s="1"/>
      <c r="E48" s="1"/>
      <c r="F48" s="1"/>
      <c r="G48" s="43"/>
    </row>
    <row r="49" spans="2:7" s="3" customFormat="1" x14ac:dyDescent="0.2">
      <c r="B49" s="8" t="s">
        <v>20</v>
      </c>
      <c r="C49" s="1">
        <v>21500</v>
      </c>
      <c r="D49" s="21"/>
      <c r="E49" s="1"/>
      <c r="F49" s="1"/>
      <c r="G49" s="44"/>
    </row>
    <row r="50" spans="2:7" s="3" customFormat="1" x14ac:dyDescent="0.2">
      <c r="B50" s="8" t="s">
        <v>140</v>
      </c>
      <c r="C50" s="1">
        <v>21500</v>
      </c>
      <c r="D50" s="21"/>
      <c r="E50" s="1"/>
      <c r="F50" s="1"/>
      <c r="G50" s="44"/>
    </row>
    <row r="51" spans="2:7" s="10" customFormat="1" x14ac:dyDescent="0.2">
      <c r="B51" s="11" t="s">
        <v>141</v>
      </c>
      <c r="C51" s="12">
        <v>21500</v>
      </c>
      <c r="D51" s="12"/>
      <c r="E51" s="12"/>
      <c r="F51" s="12"/>
      <c r="G51" s="42"/>
    </row>
    <row r="52" spans="2:7" s="10" customFormat="1" x14ac:dyDescent="0.2">
      <c r="B52" s="96" t="s">
        <v>21</v>
      </c>
      <c r="C52" s="97">
        <v>9608814.9000000004</v>
      </c>
      <c r="D52" s="97">
        <v>12582714.34</v>
      </c>
      <c r="E52" s="97">
        <v>10032465.15</v>
      </c>
      <c r="F52" s="97">
        <v>104.41</v>
      </c>
      <c r="G52" s="98">
        <v>79.73</v>
      </c>
    </row>
    <row r="53" spans="2:7" s="3" customFormat="1" x14ac:dyDescent="0.2">
      <c r="B53" s="6"/>
      <c r="C53" s="7"/>
      <c r="D53" s="7"/>
      <c r="E53" s="7"/>
      <c r="F53" s="7"/>
      <c r="G53" s="7"/>
    </row>
    <row r="54" spans="2:7" s="3" customFormat="1" x14ac:dyDescent="0.2">
      <c r="B54" s="6"/>
      <c r="C54" s="7"/>
      <c r="D54" s="7"/>
      <c r="E54" s="7"/>
      <c r="F54" s="7"/>
      <c r="G54" s="7"/>
    </row>
    <row r="55" spans="2:7" s="3" customFormat="1" x14ac:dyDescent="0.2">
      <c r="B55" s="6"/>
      <c r="C55" s="7"/>
      <c r="D55" s="7"/>
      <c r="E55" s="7"/>
      <c r="F55" s="7"/>
      <c r="G55" s="7"/>
    </row>
    <row r="56" spans="2:7" s="3" customFormat="1" x14ac:dyDescent="0.2">
      <c r="B56" s="6"/>
      <c r="C56" s="7"/>
      <c r="D56" s="7"/>
      <c r="E56" s="7"/>
      <c r="F56" s="7"/>
      <c r="G56" s="7"/>
    </row>
    <row r="57" spans="2:7" s="3" customFormat="1" x14ac:dyDescent="0.2">
      <c r="B57" s="6"/>
      <c r="C57" s="7"/>
      <c r="D57" s="7"/>
      <c r="E57" s="7"/>
      <c r="F57" s="7"/>
      <c r="G57" s="7"/>
    </row>
    <row r="58" spans="2:7" s="3" customFormat="1" x14ac:dyDescent="0.2">
      <c r="B58" s="6"/>
      <c r="C58" s="7"/>
      <c r="D58" s="7"/>
      <c r="E58" s="7"/>
      <c r="F58" s="7"/>
      <c r="G58" s="7"/>
    </row>
    <row r="59" spans="2:7" s="3" customFormat="1" x14ac:dyDescent="0.2">
      <c r="B59" s="6"/>
      <c r="C59" s="7"/>
      <c r="D59" s="7"/>
      <c r="E59" s="7"/>
      <c r="F59" s="7"/>
      <c r="G59" s="7"/>
    </row>
    <row r="60" spans="2:7" s="3" customFormat="1" x14ac:dyDescent="0.2">
      <c r="B60" s="6"/>
      <c r="C60" s="7"/>
      <c r="D60" s="7"/>
      <c r="E60" s="7"/>
      <c r="F60" s="7"/>
      <c r="G60" s="7"/>
    </row>
    <row r="61" spans="2:7" s="3" customFormat="1" x14ac:dyDescent="0.2">
      <c r="B61" s="6"/>
      <c r="C61" s="7"/>
      <c r="D61" s="7"/>
      <c r="E61" s="7"/>
      <c r="F61" s="7"/>
      <c r="G61" s="7"/>
    </row>
    <row r="62" spans="2:7" s="3" customFormat="1" x14ac:dyDescent="0.2">
      <c r="B62" s="115" t="s">
        <v>103</v>
      </c>
      <c r="C62" s="116"/>
      <c r="D62" s="116"/>
      <c r="E62" s="116"/>
      <c r="F62" s="116"/>
      <c r="G62" s="116"/>
    </row>
    <row r="63" spans="2:7" s="3" customFormat="1" ht="13.5" thickBot="1" x14ac:dyDescent="0.25">
      <c r="B63" s="6"/>
      <c r="C63" s="7"/>
      <c r="D63" s="7"/>
      <c r="E63" s="7"/>
      <c r="F63" s="7"/>
      <c r="G63" s="7"/>
    </row>
    <row r="64" spans="2:7" s="10" customFormat="1" ht="26.25" thickBot="1" x14ac:dyDescent="0.25">
      <c r="B64" s="64" t="s">
        <v>84</v>
      </c>
      <c r="C64" s="20" t="s">
        <v>133</v>
      </c>
      <c r="D64" s="20" t="s">
        <v>134</v>
      </c>
      <c r="E64" s="20" t="s">
        <v>135</v>
      </c>
      <c r="F64" s="20" t="s">
        <v>136</v>
      </c>
      <c r="G64" s="41" t="s">
        <v>98</v>
      </c>
    </row>
    <row r="65" spans="2:7" s="48" customFormat="1" x14ac:dyDescent="0.2">
      <c r="B65" s="62">
        <v>1</v>
      </c>
      <c r="C65" s="32">
        <v>2</v>
      </c>
      <c r="D65" s="32">
        <v>3</v>
      </c>
      <c r="E65" s="32">
        <v>4</v>
      </c>
      <c r="F65" s="32">
        <v>5</v>
      </c>
      <c r="G65" s="63">
        <v>6</v>
      </c>
    </row>
    <row r="66" spans="2:7" s="10" customFormat="1" x14ac:dyDescent="0.2">
      <c r="B66" s="65" t="s">
        <v>22</v>
      </c>
      <c r="C66" s="14">
        <v>8711087.0800000001</v>
      </c>
      <c r="D66" s="14">
        <v>11205714.34</v>
      </c>
      <c r="E66" s="14">
        <v>9646964.9000000004</v>
      </c>
      <c r="F66" s="14">
        <v>110.74</v>
      </c>
      <c r="G66" s="66">
        <v>86.09</v>
      </c>
    </row>
    <row r="67" spans="2:7" s="10" customFormat="1" x14ac:dyDescent="0.2">
      <c r="B67" s="92" t="s">
        <v>23</v>
      </c>
      <c r="C67" s="34">
        <v>7405334.3200000003</v>
      </c>
      <c r="D67" s="34">
        <v>9468170.6799999997</v>
      </c>
      <c r="E67" s="34">
        <v>7973560.6799999997</v>
      </c>
      <c r="F67" s="34">
        <v>107.67</v>
      </c>
      <c r="G67" s="93">
        <v>84.21</v>
      </c>
    </row>
    <row r="68" spans="2:7" s="3" customFormat="1" x14ac:dyDescent="0.2">
      <c r="B68" s="8" t="s">
        <v>24</v>
      </c>
      <c r="C68" s="1">
        <v>6208016.3499999996</v>
      </c>
      <c r="D68" s="1">
        <v>7737000.6799999997</v>
      </c>
      <c r="E68" s="1">
        <v>6599568.0999999996</v>
      </c>
      <c r="F68" s="1">
        <v>106.31</v>
      </c>
      <c r="G68" s="43">
        <v>85.3</v>
      </c>
    </row>
    <row r="69" spans="2:7" s="3" customFormat="1" x14ac:dyDescent="0.2">
      <c r="B69" s="8" t="s">
        <v>25</v>
      </c>
      <c r="C69" s="1">
        <v>6208016.3499999996</v>
      </c>
      <c r="D69" s="21"/>
      <c r="E69" s="1">
        <v>6599568.0999999996</v>
      </c>
      <c r="F69" s="1">
        <v>106.31</v>
      </c>
      <c r="G69" s="44"/>
    </row>
    <row r="70" spans="2:7" s="3" customFormat="1" x14ac:dyDescent="0.2">
      <c r="B70" s="8" t="s">
        <v>26</v>
      </c>
      <c r="C70" s="1">
        <v>295066.84999999998</v>
      </c>
      <c r="D70" s="1">
        <v>308870</v>
      </c>
      <c r="E70" s="1">
        <v>292809.64</v>
      </c>
      <c r="F70" s="1">
        <v>99.24</v>
      </c>
      <c r="G70" s="43">
        <v>94.8</v>
      </c>
    </row>
    <row r="71" spans="2:7" s="3" customFormat="1" x14ac:dyDescent="0.2">
      <c r="B71" s="8" t="s">
        <v>27</v>
      </c>
      <c r="C71" s="1">
        <v>295066.84999999998</v>
      </c>
      <c r="D71" s="21"/>
      <c r="E71" s="1">
        <v>292809.64</v>
      </c>
      <c r="F71" s="1">
        <v>99.24</v>
      </c>
      <c r="G71" s="44"/>
    </row>
    <row r="72" spans="2:7" s="3" customFormat="1" x14ac:dyDescent="0.2">
      <c r="B72" s="8" t="s">
        <v>28</v>
      </c>
      <c r="C72" s="1">
        <v>902251.12</v>
      </c>
      <c r="D72" s="1">
        <v>1422300</v>
      </c>
      <c r="E72" s="1">
        <v>1081182.94</v>
      </c>
      <c r="F72" s="1">
        <v>119.83</v>
      </c>
      <c r="G72" s="43">
        <v>76.02</v>
      </c>
    </row>
    <row r="73" spans="2:7" s="3" customFormat="1" x14ac:dyDescent="0.2">
      <c r="B73" s="8" t="s">
        <v>29</v>
      </c>
      <c r="C73" s="1">
        <v>1386.97</v>
      </c>
      <c r="D73" s="21"/>
      <c r="E73" s="1"/>
      <c r="F73" s="1"/>
      <c r="G73" s="44"/>
    </row>
    <row r="74" spans="2:7" s="3" customFormat="1" x14ac:dyDescent="0.2">
      <c r="B74" s="8" t="s">
        <v>30</v>
      </c>
      <c r="C74" s="1">
        <v>900816.59</v>
      </c>
      <c r="D74" s="21"/>
      <c r="E74" s="1">
        <v>1079275.01</v>
      </c>
      <c r="F74" s="1">
        <v>119.81</v>
      </c>
      <c r="G74" s="44"/>
    </row>
    <row r="75" spans="2:7" s="3" customFormat="1" x14ac:dyDescent="0.2">
      <c r="B75" s="8" t="s">
        <v>31</v>
      </c>
      <c r="C75" s="1">
        <v>47.56</v>
      </c>
      <c r="D75" s="21"/>
      <c r="E75" s="1">
        <v>1907.93</v>
      </c>
      <c r="F75" s="1">
        <v>4011.63</v>
      </c>
      <c r="G75" s="44"/>
    </row>
    <row r="76" spans="2:7" s="10" customFormat="1" x14ac:dyDescent="0.2">
      <c r="B76" s="92" t="s">
        <v>32</v>
      </c>
      <c r="C76" s="34">
        <v>1231701.71</v>
      </c>
      <c r="D76" s="34">
        <v>1671703.28</v>
      </c>
      <c r="E76" s="34">
        <v>1607809.47</v>
      </c>
      <c r="F76" s="34">
        <v>130.54</v>
      </c>
      <c r="G76" s="93">
        <v>96.18</v>
      </c>
    </row>
    <row r="77" spans="2:7" s="3" customFormat="1" x14ac:dyDescent="0.2">
      <c r="B77" s="8" t="s">
        <v>33</v>
      </c>
      <c r="C77" s="1">
        <v>292680.11</v>
      </c>
      <c r="D77" s="1">
        <v>404051.78</v>
      </c>
      <c r="E77" s="1">
        <v>375721.87</v>
      </c>
      <c r="F77" s="1">
        <v>128.37</v>
      </c>
      <c r="G77" s="43">
        <v>92.99</v>
      </c>
    </row>
    <row r="78" spans="2:7" s="3" customFormat="1" x14ac:dyDescent="0.2">
      <c r="B78" s="8" t="s">
        <v>34</v>
      </c>
      <c r="C78" s="1">
        <v>19449</v>
      </c>
      <c r="D78" s="21"/>
      <c r="E78" s="1">
        <v>32274.78</v>
      </c>
      <c r="F78" s="1">
        <v>165.95</v>
      </c>
      <c r="G78" s="44"/>
    </row>
    <row r="79" spans="2:7" s="3" customFormat="1" x14ac:dyDescent="0.2">
      <c r="B79" s="8" t="s">
        <v>35</v>
      </c>
      <c r="C79" s="1">
        <v>271466.11</v>
      </c>
      <c r="D79" s="21"/>
      <c r="E79" s="1">
        <v>339733.09</v>
      </c>
      <c r="F79" s="1">
        <v>125.15</v>
      </c>
      <c r="G79" s="44"/>
    </row>
    <row r="80" spans="2:7" s="3" customFormat="1" x14ac:dyDescent="0.2">
      <c r="B80" s="8" t="s">
        <v>36</v>
      </c>
      <c r="C80" s="1">
        <v>1525</v>
      </c>
      <c r="D80" s="21"/>
      <c r="E80" s="1">
        <v>3570</v>
      </c>
      <c r="F80" s="1">
        <v>234.1</v>
      </c>
      <c r="G80" s="44"/>
    </row>
    <row r="81" spans="2:7" s="3" customFormat="1" x14ac:dyDescent="0.2">
      <c r="B81" s="8" t="s">
        <v>37</v>
      </c>
      <c r="C81" s="1">
        <v>240</v>
      </c>
      <c r="D81" s="21"/>
      <c r="E81" s="1">
        <v>144</v>
      </c>
      <c r="F81" s="1">
        <v>60</v>
      </c>
      <c r="G81" s="44"/>
    </row>
    <row r="82" spans="2:7" s="3" customFormat="1" x14ac:dyDescent="0.2">
      <c r="B82" s="8" t="s">
        <v>38</v>
      </c>
      <c r="C82" s="1">
        <v>282406.58</v>
      </c>
      <c r="D82" s="1">
        <v>391764.47999999998</v>
      </c>
      <c r="E82" s="1">
        <v>371226.72</v>
      </c>
      <c r="F82" s="1">
        <v>131.44999999999999</v>
      </c>
      <c r="G82" s="43">
        <v>94.76</v>
      </c>
    </row>
    <row r="83" spans="2:7" s="3" customFormat="1" x14ac:dyDescent="0.2">
      <c r="B83" s="8" t="s">
        <v>39</v>
      </c>
      <c r="C83" s="1">
        <v>42753.32</v>
      </c>
      <c r="D83" s="21"/>
      <c r="E83" s="1">
        <v>45433.56</v>
      </c>
      <c r="F83" s="1">
        <v>106.27</v>
      </c>
      <c r="G83" s="44"/>
    </row>
    <row r="84" spans="2:7" s="3" customFormat="1" x14ac:dyDescent="0.2">
      <c r="B84" s="8" t="s">
        <v>40</v>
      </c>
      <c r="C84" s="1">
        <v>88096.79</v>
      </c>
      <c r="D84" s="21"/>
      <c r="E84" s="1">
        <v>102523.96</v>
      </c>
      <c r="F84" s="1">
        <v>116.38</v>
      </c>
      <c r="G84" s="44"/>
    </row>
    <row r="85" spans="2:7" s="3" customFormat="1" x14ac:dyDescent="0.2">
      <c r="B85" s="8" t="s">
        <v>41</v>
      </c>
      <c r="C85" s="1">
        <v>135400.59</v>
      </c>
      <c r="D85" s="21"/>
      <c r="E85" s="1">
        <v>213571.04</v>
      </c>
      <c r="F85" s="1">
        <v>157.72999999999999</v>
      </c>
      <c r="G85" s="44"/>
    </row>
    <row r="86" spans="2:7" s="3" customFormat="1" x14ac:dyDescent="0.2">
      <c r="B86" s="8" t="s">
        <v>42</v>
      </c>
      <c r="C86" s="1">
        <v>9392.73</v>
      </c>
      <c r="D86" s="21"/>
      <c r="E86" s="1">
        <v>6125.75</v>
      </c>
      <c r="F86" s="1">
        <v>65.22</v>
      </c>
      <c r="G86" s="44"/>
    </row>
    <row r="87" spans="2:7" s="3" customFormat="1" x14ac:dyDescent="0.2">
      <c r="B87" s="8" t="s">
        <v>43</v>
      </c>
      <c r="C87" s="1">
        <v>5784.69</v>
      </c>
      <c r="D87" s="21"/>
      <c r="E87" s="1">
        <v>1811.41</v>
      </c>
      <c r="F87" s="1">
        <v>31.31</v>
      </c>
      <c r="G87" s="44"/>
    </row>
    <row r="88" spans="2:7" s="3" customFormat="1" x14ac:dyDescent="0.2">
      <c r="B88" s="8" t="s">
        <v>44</v>
      </c>
      <c r="C88" s="1">
        <v>978.46</v>
      </c>
      <c r="D88" s="21"/>
      <c r="E88" s="1">
        <v>1761</v>
      </c>
      <c r="F88" s="1">
        <v>179.98</v>
      </c>
      <c r="G88" s="44"/>
    </row>
    <row r="89" spans="2:7" s="3" customFormat="1" x14ac:dyDescent="0.2">
      <c r="B89" s="8" t="s">
        <v>45</v>
      </c>
      <c r="C89" s="1">
        <v>615901.11</v>
      </c>
      <c r="D89" s="1">
        <v>814234.22</v>
      </c>
      <c r="E89" s="1">
        <v>799402.11</v>
      </c>
      <c r="F89" s="1">
        <v>129.79</v>
      </c>
      <c r="G89" s="43">
        <v>98.18</v>
      </c>
    </row>
    <row r="90" spans="2:7" s="3" customFormat="1" x14ac:dyDescent="0.2">
      <c r="B90" s="8" t="s">
        <v>46</v>
      </c>
      <c r="C90" s="1">
        <v>278193.46999999997</v>
      </c>
      <c r="D90" s="21"/>
      <c r="E90" s="1">
        <v>270118.24</v>
      </c>
      <c r="F90" s="1">
        <v>97.1</v>
      </c>
      <c r="G90" s="44"/>
    </row>
    <row r="91" spans="2:7" s="3" customFormat="1" x14ac:dyDescent="0.2">
      <c r="B91" s="8" t="s">
        <v>47</v>
      </c>
      <c r="C91" s="1">
        <v>52700.23</v>
      </c>
      <c r="D91" s="21"/>
      <c r="E91" s="1">
        <v>200403.54</v>
      </c>
      <c r="F91" s="1">
        <v>380.27</v>
      </c>
      <c r="G91" s="44"/>
    </row>
    <row r="92" spans="2:7" s="3" customFormat="1" x14ac:dyDescent="0.2">
      <c r="B92" s="8" t="s">
        <v>48</v>
      </c>
      <c r="C92" s="1">
        <v>5248.5</v>
      </c>
      <c r="D92" s="21"/>
      <c r="E92" s="1">
        <v>230</v>
      </c>
      <c r="F92" s="1">
        <v>4.38</v>
      </c>
      <c r="G92" s="44"/>
    </row>
    <row r="93" spans="2:7" s="3" customFormat="1" x14ac:dyDescent="0.2">
      <c r="B93" s="8" t="s">
        <v>49</v>
      </c>
      <c r="C93" s="1">
        <v>73236.479999999996</v>
      </c>
      <c r="D93" s="21"/>
      <c r="E93" s="1">
        <v>75412.320000000007</v>
      </c>
      <c r="F93" s="1">
        <v>102.97</v>
      </c>
      <c r="G93" s="44"/>
    </row>
    <row r="94" spans="2:7" s="3" customFormat="1" x14ac:dyDescent="0.2">
      <c r="B94" s="8" t="s">
        <v>50</v>
      </c>
      <c r="C94" s="1">
        <v>39480</v>
      </c>
      <c r="D94" s="21"/>
      <c r="E94" s="1">
        <v>69563.75</v>
      </c>
      <c r="F94" s="1">
        <v>176.2</v>
      </c>
      <c r="G94" s="44"/>
    </row>
    <row r="95" spans="2:7" s="3" customFormat="1" x14ac:dyDescent="0.2">
      <c r="B95" s="8" t="s">
        <v>51</v>
      </c>
      <c r="C95" s="1">
        <v>10477.51</v>
      </c>
      <c r="D95" s="21"/>
      <c r="E95" s="1">
        <v>8858.75</v>
      </c>
      <c r="F95" s="1">
        <v>84.55</v>
      </c>
      <c r="G95" s="44"/>
    </row>
    <row r="96" spans="2:7" s="3" customFormat="1" x14ac:dyDescent="0.2">
      <c r="B96" s="8" t="s">
        <v>52</v>
      </c>
      <c r="C96" s="1">
        <v>30303.11</v>
      </c>
      <c r="D96" s="21"/>
      <c r="E96" s="1">
        <v>61632.86</v>
      </c>
      <c r="F96" s="1">
        <v>203.39</v>
      </c>
      <c r="G96" s="44"/>
    </row>
    <row r="97" spans="2:7" s="3" customFormat="1" x14ac:dyDescent="0.2">
      <c r="B97" s="8" t="s">
        <v>53</v>
      </c>
      <c r="C97" s="1">
        <v>8080.26</v>
      </c>
      <c r="D97" s="21"/>
      <c r="E97" s="1">
        <v>16070.72</v>
      </c>
      <c r="F97" s="1">
        <v>198.89</v>
      </c>
      <c r="G97" s="44"/>
    </row>
    <row r="98" spans="2:7" s="3" customFormat="1" x14ac:dyDescent="0.2">
      <c r="B98" s="8" t="s">
        <v>54</v>
      </c>
      <c r="C98" s="1">
        <v>118181.55</v>
      </c>
      <c r="D98" s="21"/>
      <c r="E98" s="1">
        <v>97111.93</v>
      </c>
      <c r="F98" s="1">
        <v>82.17</v>
      </c>
      <c r="G98" s="44"/>
    </row>
    <row r="99" spans="2:7" s="3" customFormat="1" x14ac:dyDescent="0.2">
      <c r="B99" s="8" t="s">
        <v>55</v>
      </c>
      <c r="C99" s="1">
        <v>40713.910000000003</v>
      </c>
      <c r="D99" s="1">
        <v>61652.800000000003</v>
      </c>
      <c r="E99" s="1">
        <v>61458.77</v>
      </c>
      <c r="F99" s="1">
        <v>150.94999999999999</v>
      </c>
      <c r="G99" s="43">
        <v>99.69</v>
      </c>
    </row>
    <row r="100" spans="2:7" s="3" customFormat="1" x14ac:dyDescent="0.2">
      <c r="B100" s="8" t="s">
        <v>56</v>
      </c>
      <c r="C100" s="1">
        <v>7352.63</v>
      </c>
      <c r="D100" s="21"/>
      <c r="E100" s="1">
        <v>5741.68</v>
      </c>
      <c r="F100" s="1">
        <v>78.09</v>
      </c>
      <c r="G100" s="44"/>
    </row>
    <row r="101" spans="2:7" s="3" customFormat="1" x14ac:dyDescent="0.2">
      <c r="B101" s="8" t="s">
        <v>57</v>
      </c>
      <c r="C101" s="1">
        <v>585.01</v>
      </c>
      <c r="D101" s="1"/>
      <c r="E101" s="1">
        <v>3046.05</v>
      </c>
      <c r="F101" s="1">
        <v>520.67999999999995</v>
      </c>
      <c r="G101" s="43"/>
    </row>
    <row r="102" spans="2:7" s="3" customFormat="1" x14ac:dyDescent="0.2">
      <c r="B102" s="8" t="s">
        <v>58</v>
      </c>
      <c r="C102" s="1">
        <v>400</v>
      </c>
      <c r="D102" s="21"/>
      <c r="E102" s="1">
        <v>450.97</v>
      </c>
      <c r="F102" s="1">
        <v>112.74</v>
      </c>
      <c r="G102" s="44"/>
    </row>
    <row r="103" spans="2:7" s="3" customFormat="1" x14ac:dyDescent="0.2">
      <c r="B103" s="8" t="s">
        <v>59</v>
      </c>
      <c r="C103" s="1">
        <v>29156.91</v>
      </c>
      <c r="D103" s="21"/>
      <c r="E103" s="1">
        <v>27333.64</v>
      </c>
      <c r="F103" s="1">
        <v>93.75</v>
      </c>
      <c r="G103" s="44"/>
    </row>
    <row r="104" spans="2:7" s="3" customFormat="1" x14ac:dyDescent="0.2">
      <c r="B104" s="8" t="s">
        <v>60</v>
      </c>
      <c r="C104" s="1">
        <v>1438.2</v>
      </c>
      <c r="D104" s="21"/>
      <c r="E104" s="21">
        <v>1497.88</v>
      </c>
      <c r="F104" s="21">
        <v>104.15</v>
      </c>
      <c r="G104" s="44"/>
    </row>
    <row r="105" spans="2:7" s="3" customFormat="1" x14ac:dyDescent="0.2">
      <c r="B105" s="8" t="s">
        <v>61</v>
      </c>
      <c r="C105" s="1">
        <v>9700</v>
      </c>
      <c r="D105" s="21">
        <v>15340.38</v>
      </c>
      <c r="E105" s="1">
        <v>15340.38</v>
      </c>
      <c r="F105" s="1">
        <v>158.15</v>
      </c>
      <c r="G105" s="44">
        <v>100</v>
      </c>
    </row>
    <row r="106" spans="2:7" s="3" customFormat="1" x14ac:dyDescent="0.2">
      <c r="B106" s="8" t="s">
        <v>62</v>
      </c>
      <c r="C106" s="1">
        <v>9700</v>
      </c>
      <c r="D106" s="21">
        <v>15340.38</v>
      </c>
      <c r="E106" s="1">
        <v>15340.38</v>
      </c>
      <c r="F106" s="1">
        <v>158.15</v>
      </c>
      <c r="G106" s="44">
        <v>100</v>
      </c>
    </row>
    <row r="107" spans="2:7" s="10" customFormat="1" x14ac:dyDescent="0.2">
      <c r="B107" s="92" t="s">
        <v>63</v>
      </c>
      <c r="C107" s="34">
        <v>9397.7199999999993</v>
      </c>
      <c r="D107" s="34"/>
      <c r="E107" s="34">
        <v>15325.2</v>
      </c>
      <c r="F107" s="34">
        <v>163.07</v>
      </c>
      <c r="G107" s="93"/>
    </row>
    <row r="108" spans="2:7" s="3" customFormat="1" x14ac:dyDescent="0.2">
      <c r="B108" s="8" t="s">
        <v>64</v>
      </c>
      <c r="C108" s="1">
        <v>265.27999999999997</v>
      </c>
      <c r="D108" s="1"/>
      <c r="E108" s="1">
        <v>15.18</v>
      </c>
      <c r="F108" s="1">
        <v>5.72</v>
      </c>
      <c r="G108" s="43"/>
    </row>
    <row r="109" spans="2:7" s="3" customFormat="1" x14ac:dyDescent="0.2">
      <c r="B109" s="8" t="s">
        <v>65</v>
      </c>
      <c r="C109" s="1">
        <v>37</v>
      </c>
      <c r="D109" s="21"/>
      <c r="E109" s="1"/>
      <c r="F109" s="1"/>
      <c r="G109" s="44"/>
    </row>
    <row r="110" spans="2:7" s="3" customFormat="1" x14ac:dyDescent="0.2">
      <c r="B110" s="8" t="s">
        <v>66</v>
      </c>
      <c r="C110" s="1">
        <v>64351.05</v>
      </c>
      <c r="D110" s="21">
        <v>50500</v>
      </c>
      <c r="E110" s="1">
        <v>50254.37</v>
      </c>
      <c r="F110" s="1">
        <v>78.09</v>
      </c>
      <c r="G110" s="44">
        <v>99.51</v>
      </c>
    </row>
    <row r="111" spans="2:7" s="3" customFormat="1" x14ac:dyDescent="0.2">
      <c r="B111" s="8" t="s">
        <v>67</v>
      </c>
      <c r="C111" s="1">
        <v>64351.05</v>
      </c>
      <c r="D111" s="21">
        <v>50500</v>
      </c>
      <c r="E111" s="1">
        <v>50254.37</v>
      </c>
      <c r="F111" s="1">
        <v>78.09</v>
      </c>
      <c r="G111" s="44">
        <v>99.51</v>
      </c>
    </row>
    <row r="112" spans="2:7" s="10" customFormat="1" ht="16.149999999999999" customHeight="1" x14ac:dyDescent="0.2">
      <c r="B112" s="92" t="s">
        <v>68</v>
      </c>
      <c r="C112" s="34">
        <v>64351.05</v>
      </c>
      <c r="D112" s="34"/>
      <c r="E112" s="34">
        <v>50254.37</v>
      </c>
      <c r="F112" s="34">
        <v>78.09</v>
      </c>
      <c r="G112" s="93"/>
    </row>
    <row r="113" spans="2:7" s="3" customFormat="1" x14ac:dyDescent="0.2">
      <c r="B113" s="8" t="s">
        <v>69</v>
      </c>
      <c r="C113" s="1">
        <v>910761.56</v>
      </c>
      <c r="D113" s="1">
        <v>1377000</v>
      </c>
      <c r="E113" s="1">
        <v>363405.87</v>
      </c>
      <c r="F113" s="1">
        <v>39.9</v>
      </c>
      <c r="G113" s="43">
        <v>26.39</v>
      </c>
    </row>
    <row r="114" spans="2:7" s="3" customFormat="1" x14ac:dyDescent="0.2">
      <c r="B114" s="8" t="s">
        <v>70</v>
      </c>
      <c r="C114" s="1">
        <v>4262</v>
      </c>
      <c r="D114" s="21"/>
      <c r="E114" s="1"/>
      <c r="F114" s="1"/>
      <c r="G114" s="44"/>
    </row>
    <row r="115" spans="2:7" s="10" customFormat="1" x14ac:dyDescent="0.2">
      <c r="B115" s="67" t="s">
        <v>71</v>
      </c>
      <c r="C115" s="15">
        <v>4262</v>
      </c>
      <c r="D115" s="15"/>
      <c r="E115" s="15"/>
      <c r="F115" s="15"/>
      <c r="G115" s="68"/>
    </row>
    <row r="116" spans="2:7" s="10" customFormat="1" x14ac:dyDescent="0.2">
      <c r="B116" s="92" t="s">
        <v>72</v>
      </c>
      <c r="C116" s="34">
        <v>4262</v>
      </c>
      <c r="D116" s="94"/>
      <c r="E116" s="94"/>
      <c r="F116" s="94"/>
      <c r="G116" s="95"/>
    </row>
    <row r="117" spans="2:7" s="3" customFormat="1" x14ac:dyDescent="0.2">
      <c r="B117" s="8" t="s">
        <v>73</v>
      </c>
      <c r="C117" s="1">
        <v>382749.56</v>
      </c>
      <c r="D117" s="21">
        <v>1177000</v>
      </c>
      <c r="E117" s="21">
        <v>163405.87</v>
      </c>
      <c r="F117" s="21">
        <v>42.69</v>
      </c>
      <c r="G117" s="44">
        <v>13.88</v>
      </c>
    </row>
    <row r="118" spans="2:7" s="3" customFormat="1" x14ac:dyDescent="0.2">
      <c r="B118" s="8" t="s">
        <v>142</v>
      </c>
      <c r="C118" s="1"/>
      <c r="D118" s="21">
        <v>1000000</v>
      </c>
      <c r="E118" s="21"/>
      <c r="F118" s="21"/>
      <c r="G118" s="44"/>
    </row>
    <row r="119" spans="2:7" s="10" customFormat="1" x14ac:dyDescent="0.2">
      <c r="B119" s="92" t="s">
        <v>74</v>
      </c>
      <c r="C119" s="34">
        <v>16522.3</v>
      </c>
      <c r="D119" s="34">
        <v>58000</v>
      </c>
      <c r="E119" s="34">
        <v>46960.58</v>
      </c>
      <c r="F119" s="34">
        <v>284.23</v>
      </c>
      <c r="G119" s="93">
        <v>80.97</v>
      </c>
    </row>
    <row r="120" spans="2:7" s="3" customFormat="1" x14ac:dyDescent="0.2">
      <c r="B120" s="8" t="s">
        <v>75</v>
      </c>
      <c r="C120" s="1">
        <v>16522.3</v>
      </c>
      <c r="D120" s="1"/>
      <c r="E120" s="1">
        <v>43874.98</v>
      </c>
      <c r="F120" s="1">
        <v>265.55</v>
      </c>
      <c r="G120" s="43"/>
    </row>
    <row r="121" spans="2:7" s="3" customFormat="1" x14ac:dyDescent="0.2">
      <c r="B121" s="8" t="s">
        <v>76</v>
      </c>
      <c r="C121" s="1"/>
      <c r="D121" s="21"/>
      <c r="E121" s="1">
        <v>3085.6</v>
      </c>
      <c r="F121" s="1"/>
      <c r="G121" s="44"/>
    </row>
    <row r="122" spans="2:7" s="3" customFormat="1" x14ac:dyDescent="0.2">
      <c r="B122" s="8" t="s">
        <v>143</v>
      </c>
      <c r="C122" s="1">
        <v>240900</v>
      </c>
      <c r="D122" s="21">
        <v>1500</v>
      </c>
      <c r="E122" s="21">
        <v>1500</v>
      </c>
      <c r="F122" s="21">
        <v>0.62</v>
      </c>
      <c r="G122" s="44">
        <v>100</v>
      </c>
    </row>
    <row r="123" spans="2:7" s="3" customFormat="1" x14ac:dyDescent="0.2">
      <c r="B123" s="8" t="s">
        <v>144</v>
      </c>
      <c r="C123" s="1">
        <v>240900</v>
      </c>
      <c r="D123" s="21"/>
      <c r="E123" s="1">
        <v>1500</v>
      </c>
      <c r="F123" s="1">
        <v>0.62</v>
      </c>
      <c r="G123" s="44"/>
    </row>
    <row r="124" spans="2:7" s="3" customFormat="1" x14ac:dyDescent="0.2">
      <c r="B124" s="8" t="s">
        <v>77</v>
      </c>
      <c r="C124" s="1">
        <v>125327.26</v>
      </c>
      <c r="D124" s="1">
        <v>117500</v>
      </c>
      <c r="E124" s="1">
        <v>114945.29</v>
      </c>
      <c r="F124" s="1">
        <v>91.72</v>
      </c>
      <c r="G124" s="43">
        <v>97.83</v>
      </c>
    </row>
    <row r="125" spans="2:7" s="3" customFormat="1" x14ac:dyDescent="0.2">
      <c r="B125" s="8" t="s">
        <v>78</v>
      </c>
      <c r="C125" s="1">
        <v>125327.26</v>
      </c>
      <c r="D125" s="21"/>
      <c r="E125" s="1">
        <v>114945.29</v>
      </c>
      <c r="F125" s="1">
        <v>91.72</v>
      </c>
      <c r="G125" s="44"/>
    </row>
    <row r="126" spans="2:7" s="10" customFormat="1" x14ac:dyDescent="0.2">
      <c r="B126" s="92" t="s">
        <v>79</v>
      </c>
      <c r="C126" s="94">
        <v>523750</v>
      </c>
      <c r="D126" s="34">
        <v>200000</v>
      </c>
      <c r="E126" s="34">
        <v>200000</v>
      </c>
      <c r="F126" s="94">
        <v>38.19</v>
      </c>
      <c r="G126" s="93">
        <v>100</v>
      </c>
    </row>
    <row r="127" spans="2:7" s="3" customFormat="1" x14ac:dyDescent="0.2">
      <c r="B127" s="8" t="s">
        <v>80</v>
      </c>
      <c r="C127" s="21">
        <v>523750</v>
      </c>
      <c r="D127" s="1">
        <v>200000</v>
      </c>
      <c r="E127" s="1">
        <v>200000</v>
      </c>
      <c r="F127" s="21">
        <v>38.19</v>
      </c>
      <c r="G127" s="43">
        <v>100</v>
      </c>
    </row>
    <row r="128" spans="2:7" s="3" customFormat="1" x14ac:dyDescent="0.2">
      <c r="B128" s="8" t="s">
        <v>81</v>
      </c>
      <c r="C128" s="21">
        <v>523750</v>
      </c>
      <c r="D128" s="21"/>
      <c r="E128" s="1">
        <v>200000</v>
      </c>
      <c r="F128" s="21">
        <v>38.19</v>
      </c>
      <c r="G128" s="44"/>
    </row>
    <row r="129" spans="2:7" s="10" customFormat="1" ht="13.5" thickBot="1" x14ac:dyDescent="0.25">
      <c r="B129" s="69" t="s">
        <v>82</v>
      </c>
      <c r="C129" s="70">
        <v>9621848.6400000006</v>
      </c>
      <c r="D129" s="70">
        <v>12582714.34</v>
      </c>
      <c r="E129" s="70">
        <v>10010370.77</v>
      </c>
      <c r="F129" s="70">
        <v>104.04</v>
      </c>
      <c r="G129" s="71">
        <v>79.56</v>
      </c>
    </row>
    <row r="135" spans="2:7" x14ac:dyDescent="0.2">
      <c r="B135" s="113" t="s">
        <v>95</v>
      </c>
      <c r="C135" s="113"/>
      <c r="D135" s="113"/>
      <c r="E135" s="113"/>
      <c r="F135" s="113"/>
    </row>
    <row r="136" spans="2:7" x14ac:dyDescent="0.2">
      <c r="B136" s="113" t="s">
        <v>96</v>
      </c>
      <c r="C136" s="113"/>
      <c r="D136" s="113"/>
      <c r="E136" s="113"/>
      <c r="F136" s="113"/>
    </row>
    <row r="137" spans="2:7" ht="13.5" thickBot="1" x14ac:dyDescent="0.25"/>
    <row r="138" spans="2:7" s="16" customFormat="1" ht="26.25" thickBot="1" x14ac:dyDescent="0.3">
      <c r="B138" s="17" t="s">
        <v>106</v>
      </c>
      <c r="C138" s="38" t="s">
        <v>99</v>
      </c>
      <c r="D138" s="38" t="s">
        <v>100</v>
      </c>
      <c r="E138" s="39" t="s">
        <v>97</v>
      </c>
      <c r="F138" s="22" t="s">
        <v>98</v>
      </c>
      <c r="G138" s="45"/>
    </row>
    <row r="139" spans="2:7" s="48" customFormat="1" x14ac:dyDescent="0.2">
      <c r="B139" s="62">
        <v>1</v>
      </c>
      <c r="C139" s="32">
        <v>2</v>
      </c>
      <c r="D139" s="32">
        <v>3</v>
      </c>
      <c r="E139" s="32">
        <v>4</v>
      </c>
      <c r="F139" s="63">
        <v>5</v>
      </c>
    </row>
    <row r="140" spans="2:7" x14ac:dyDescent="0.2">
      <c r="B140" s="72" t="s">
        <v>94</v>
      </c>
      <c r="C140" s="5">
        <v>9621848.6400000006</v>
      </c>
      <c r="D140" s="5">
        <v>12582714.34</v>
      </c>
      <c r="E140" s="5">
        <v>10010370.77</v>
      </c>
      <c r="F140" s="73">
        <f>E140/D140*100</f>
        <v>79.556528897563766</v>
      </c>
    </row>
    <row r="141" spans="2:7" x14ac:dyDescent="0.2">
      <c r="B141" s="74" t="s">
        <v>93</v>
      </c>
      <c r="C141" s="18"/>
      <c r="D141" s="18"/>
      <c r="E141" s="18"/>
      <c r="F141" s="75"/>
    </row>
    <row r="142" spans="2:7" x14ac:dyDescent="0.2">
      <c r="B142" s="76" t="s">
        <v>104</v>
      </c>
      <c r="C142" s="25">
        <v>370475.14</v>
      </c>
      <c r="D142" s="13">
        <v>1010985.91</v>
      </c>
      <c r="E142" s="13">
        <v>10985.91</v>
      </c>
      <c r="F142" s="77">
        <f t="shared" ref="F142:F157" si="1">E142/D142*100</f>
        <v>1.0866531265504975</v>
      </c>
    </row>
    <row r="143" spans="2:7" x14ac:dyDescent="0.2">
      <c r="B143" s="76" t="s">
        <v>105</v>
      </c>
      <c r="C143" s="25">
        <v>397970.26</v>
      </c>
      <c r="D143" s="13">
        <v>1010985.91</v>
      </c>
      <c r="E143" s="13">
        <v>10985.91</v>
      </c>
      <c r="F143" s="78">
        <f t="shared" si="1"/>
        <v>1.0866531265504975</v>
      </c>
    </row>
    <row r="144" spans="2:7" x14ac:dyDescent="0.2">
      <c r="B144" s="74" t="s">
        <v>92</v>
      </c>
      <c r="C144" s="18"/>
      <c r="D144" s="18"/>
      <c r="E144" s="18"/>
      <c r="F144" s="75"/>
    </row>
    <row r="145" spans="2:7" x14ac:dyDescent="0.2">
      <c r="B145" s="76" t="s">
        <v>104</v>
      </c>
      <c r="C145" s="13">
        <v>44129</v>
      </c>
      <c r="D145" s="13">
        <v>74500</v>
      </c>
      <c r="E145" s="13">
        <v>52269.57</v>
      </c>
      <c r="F145" s="77">
        <f t="shared" si="1"/>
        <v>70.160496644295307</v>
      </c>
    </row>
    <row r="146" spans="2:7" x14ac:dyDescent="0.2">
      <c r="B146" s="76" t="s">
        <v>105</v>
      </c>
      <c r="C146" s="13">
        <v>38803.64</v>
      </c>
      <c r="D146" s="13">
        <v>74500</v>
      </c>
      <c r="E146" s="13">
        <v>70383.69</v>
      </c>
      <c r="F146" s="78">
        <f t="shared" si="1"/>
        <v>94.474751677852353</v>
      </c>
    </row>
    <row r="147" spans="2:7" x14ac:dyDescent="0.2">
      <c r="B147" s="74" t="s">
        <v>91</v>
      </c>
      <c r="C147" s="18"/>
      <c r="D147" s="18"/>
      <c r="E147" s="18"/>
      <c r="F147" s="75"/>
    </row>
    <row r="148" spans="2:7" s="24" customFormat="1" x14ac:dyDescent="0.2">
      <c r="B148" s="79" t="s">
        <v>104</v>
      </c>
      <c r="C148" s="23">
        <v>1194152.93</v>
      </c>
      <c r="D148" s="23">
        <v>1185335.1200000001</v>
      </c>
      <c r="E148" s="23">
        <v>1173750.23</v>
      </c>
      <c r="F148" s="80">
        <f t="shared" si="1"/>
        <v>99.02264854853874</v>
      </c>
      <c r="G148" s="46"/>
    </row>
    <row r="149" spans="2:7" x14ac:dyDescent="0.2">
      <c r="B149" s="76" t="s">
        <v>105</v>
      </c>
      <c r="C149" s="13">
        <v>1192581.1599999999</v>
      </c>
      <c r="D149" s="13">
        <v>1185335.1200000001</v>
      </c>
      <c r="E149" s="13">
        <v>1176133.3999999999</v>
      </c>
      <c r="F149" s="78">
        <f t="shared" si="1"/>
        <v>99.223703082382286</v>
      </c>
    </row>
    <row r="150" spans="2:7" x14ac:dyDescent="0.2">
      <c r="B150" s="74" t="s">
        <v>90</v>
      </c>
      <c r="C150" s="18"/>
      <c r="D150" s="18"/>
      <c r="E150" s="18"/>
      <c r="F150" s="75"/>
    </row>
    <row r="151" spans="2:7" x14ac:dyDescent="0.2">
      <c r="B151" s="79" t="s">
        <v>104</v>
      </c>
      <c r="C151" s="23">
        <v>192118.61</v>
      </c>
      <c r="D151" s="23">
        <v>148600</v>
      </c>
      <c r="E151" s="23">
        <v>202702.67</v>
      </c>
      <c r="F151" s="80">
        <f t="shared" si="1"/>
        <v>136.40825706594885</v>
      </c>
    </row>
    <row r="152" spans="2:7" x14ac:dyDescent="0.2">
      <c r="B152" s="76" t="s">
        <v>105</v>
      </c>
      <c r="C152" s="13">
        <v>92841.05</v>
      </c>
      <c r="D152" s="13">
        <v>148600</v>
      </c>
      <c r="E152" s="13">
        <v>111245.04</v>
      </c>
      <c r="F152" s="78">
        <f t="shared" si="1"/>
        <v>74.862072678331089</v>
      </c>
    </row>
    <row r="153" spans="2:7" x14ac:dyDescent="0.2">
      <c r="B153" s="74" t="s">
        <v>89</v>
      </c>
      <c r="C153" s="18"/>
      <c r="D153" s="18"/>
      <c r="E153" s="18"/>
      <c r="F153" s="75"/>
    </row>
    <row r="154" spans="2:7" x14ac:dyDescent="0.2">
      <c r="B154" s="76" t="s">
        <v>104</v>
      </c>
      <c r="C154" s="13">
        <v>493825.6</v>
      </c>
      <c r="D154" s="13">
        <v>642700</v>
      </c>
      <c r="E154" s="13">
        <v>537094.91</v>
      </c>
      <c r="F154" s="78">
        <f t="shared" si="1"/>
        <v>83.568524972771129</v>
      </c>
    </row>
    <row r="155" spans="2:7" x14ac:dyDescent="0.2">
      <c r="B155" s="76" t="s">
        <v>105</v>
      </c>
      <c r="C155" s="13">
        <v>590887.38</v>
      </c>
      <c r="D155" s="13">
        <v>642700</v>
      </c>
      <c r="E155" s="13">
        <v>592692.18999999994</v>
      </c>
      <c r="F155" s="78">
        <f t="shared" si="1"/>
        <v>92.21910533686011</v>
      </c>
    </row>
    <row r="156" spans="2:7" x14ac:dyDescent="0.2">
      <c r="B156" s="74" t="s">
        <v>88</v>
      </c>
      <c r="C156" s="18"/>
      <c r="D156" s="18"/>
      <c r="E156" s="18"/>
      <c r="F156" s="75"/>
    </row>
    <row r="157" spans="2:7" x14ac:dyDescent="0.2">
      <c r="B157" s="76" t="s">
        <v>104</v>
      </c>
      <c r="C157" s="13">
        <v>7198204.4100000001</v>
      </c>
      <c r="D157" s="13">
        <v>9271592.1899999995</v>
      </c>
      <c r="E157" s="13">
        <v>7858257.21</v>
      </c>
      <c r="F157" s="78">
        <f t="shared" si="1"/>
        <v>84.756286180011557</v>
      </c>
    </row>
    <row r="158" spans="2:7" x14ac:dyDescent="0.2">
      <c r="B158" s="76" t="s">
        <v>105</v>
      </c>
      <c r="C158" s="13">
        <v>7212263.9500000002</v>
      </c>
      <c r="D158" s="13">
        <v>9271592.1899999995</v>
      </c>
      <c r="E158" s="13">
        <v>7870829.9299999997</v>
      </c>
      <c r="F158" s="78">
        <f t="shared" ref="F158:F160" si="2">E158/D158*100</f>
        <v>84.891890936372178</v>
      </c>
    </row>
    <row r="159" spans="2:7" x14ac:dyDescent="0.2">
      <c r="B159" s="74" t="s">
        <v>87</v>
      </c>
      <c r="C159" s="18"/>
      <c r="D159" s="18"/>
      <c r="E159" s="18"/>
      <c r="F159" s="75"/>
    </row>
    <row r="160" spans="2:7" x14ac:dyDescent="0.2">
      <c r="B160" s="76" t="s">
        <v>104</v>
      </c>
      <c r="C160" s="13">
        <v>84764.21</v>
      </c>
      <c r="D160" s="13">
        <v>190501.12</v>
      </c>
      <c r="E160" s="13">
        <v>151842.45000000001</v>
      </c>
      <c r="F160" s="78">
        <f t="shared" si="2"/>
        <v>79.706854216920092</v>
      </c>
    </row>
    <row r="161" spans="2:7" x14ac:dyDescent="0.2">
      <c r="B161" s="76" t="s">
        <v>105</v>
      </c>
      <c r="C161" s="13">
        <v>88101.2</v>
      </c>
      <c r="D161" s="13">
        <v>190501.12</v>
      </c>
      <c r="E161" s="13">
        <v>133266.70000000001</v>
      </c>
      <c r="F161" s="78">
        <f t="shared" ref="F161:F163" si="3">E161/D161*100</f>
        <v>69.955861676823744</v>
      </c>
    </row>
    <row r="162" spans="2:7" x14ac:dyDescent="0.2">
      <c r="B162" s="74" t="s">
        <v>86</v>
      </c>
      <c r="C162" s="18"/>
      <c r="D162" s="18"/>
      <c r="E162" s="18"/>
      <c r="F162" s="75"/>
    </row>
    <row r="163" spans="2:7" x14ac:dyDescent="0.2">
      <c r="B163" s="76" t="s">
        <v>104</v>
      </c>
      <c r="C163" s="13">
        <v>9645</v>
      </c>
      <c r="D163" s="13">
        <v>58500</v>
      </c>
      <c r="E163" s="25">
        <v>45562.2</v>
      </c>
      <c r="F163" s="81">
        <f t="shared" si="3"/>
        <v>77.884102564102562</v>
      </c>
    </row>
    <row r="164" spans="2:7" x14ac:dyDescent="0.2">
      <c r="B164" s="76" t="s">
        <v>105</v>
      </c>
      <c r="C164" s="13">
        <v>8400</v>
      </c>
      <c r="D164" s="13">
        <v>58500</v>
      </c>
      <c r="E164" s="13">
        <v>44833.91</v>
      </c>
      <c r="F164" s="78">
        <v>76.64</v>
      </c>
    </row>
    <row r="165" spans="2:7" ht="25.5" x14ac:dyDescent="0.2">
      <c r="B165" s="74" t="s">
        <v>85</v>
      </c>
      <c r="C165" s="18">
        <v>0</v>
      </c>
      <c r="D165" s="18">
        <v>0</v>
      </c>
      <c r="E165" s="18">
        <v>0</v>
      </c>
      <c r="F165" s="75">
        <v>0</v>
      </c>
    </row>
    <row r="166" spans="2:7" x14ac:dyDescent="0.2">
      <c r="B166" s="82" t="s">
        <v>104</v>
      </c>
      <c r="C166" s="23">
        <v>21500</v>
      </c>
      <c r="D166" s="23">
        <v>0</v>
      </c>
      <c r="E166" s="23">
        <v>0</v>
      </c>
      <c r="F166" s="80">
        <v>0</v>
      </c>
    </row>
    <row r="167" spans="2:7" ht="13.5" thickBot="1" x14ac:dyDescent="0.25">
      <c r="B167" s="83" t="s">
        <v>105</v>
      </c>
      <c r="C167" s="84"/>
      <c r="D167" s="85">
        <v>0</v>
      </c>
      <c r="E167" s="84"/>
      <c r="F167" s="86">
        <v>0</v>
      </c>
    </row>
    <row r="168" spans="2:7" x14ac:dyDescent="0.2">
      <c r="B168" s="6"/>
      <c r="C168" s="40"/>
      <c r="D168" s="7"/>
      <c r="E168" s="40"/>
      <c r="F168" s="35"/>
    </row>
    <row r="170" spans="2:7" x14ac:dyDescent="0.2">
      <c r="B170" s="113" t="s">
        <v>113</v>
      </c>
      <c r="C170" s="113"/>
      <c r="D170" s="113"/>
      <c r="E170" s="113"/>
      <c r="F170" s="113"/>
    </row>
    <row r="171" spans="2:7" ht="15" x14ac:dyDescent="0.25">
      <c r="B171" s="118" t="s">
        <v>137</v>
      </c>
      <c r="C171" s="117"/>
      <c r="D171" s="117"/>
      <c r="E171" s="117"/>
      <c r="F171" s="117"/>
      <c r="G171" s="47"/>
    </row>
    <row r="172" spans="2:7" ht="15" x14ac:dyDescent="0.25">
      <c r="B172" s="113" t="s">
        <v>138</v>
      </c>
      <c r="C172" s="117"/>
      <c r="D172" s="117"/>
      <c r="E172" s="117"/>
      <c r="F172" s="117"/>
      <c r="G172" s="47"/>
    </row>
    <row r="173" spans="2:7" x14ac:dyDescent="0.2">
      <c r="B173" s="113" t="s">
        <v>103</v>
      </c>
      <c r="C173" s="113"/>
      <c r="D173" s="113"/>
      <c r="E173" s="113"/>
      <c r="F173" s="113"/>
    </row>
    <row r="174" spans="2:7" ht="13.5" thickBot="1" x14ac:dyDescent="0.25"/>
    <row r="175" spans="2:7" ht="25.5" x14ac:dyDescent="0.2">
      <c r="B175" s="87" t="s">
        <v>0</v>
      </c>
      <c r="C175" s="88" t="s">
        <v>112</v>
      </c>
      <c r="D175" s="88" t="s">
        <v>111</v>
      </c>
      <c r="E175" s="88" t="s">
        <v>110</v>
      </c>
      <c r="F175" s="89" t="s">
        <v>98</v>
      </c>
    </row>
    <row r="176" spans="2:7" s="50" customFormat="1" x14ac:dyDescent="0.2">
      <c r="B176" s="90">
        <v>1</v>
      </c>
      <c r="C176" s="33">
        <v>2</v>
      </c>
      <c r="D176" s="33">
        <v>3</v>
      </c>
      <c r="E176" s="33">
        <v>4</v>
      </c>
      <c r="F176" s="91">
        <v>5</v>
      </c>
    </row>
    <row r="177" spans="2:6" x14ac:dyDescent="0.2">
      <c r="B177" s="99" t="s">
        <v>94</v>
      </c>
      <c r="C177" s="100">
        <v>9621848.6400000006</v>
      </c>
      <c r="D177" s="100">
        <v>12582714.34</v>
      </c>
      <c r="E177" s="100">
        <v>10010370.77</v>
      </c>
      <c r="F177" s="112" t="s">
        <v>166</v>
      </c>
    </row>
    <row r="178" spans="2:6" x14ac:dyDescent="0.2">
      <c r="B178" s="101" t="s">
        <v>145</v>
      </c>
      <c r="C178" s="102">
        <v>1451017.5</v>
      </c>
      <c r="D178" s="102">
        <v>1154990</v>
      </c>
      <c r="E178" s="102">
        <v>1154990</v>
      </c>
      <c r="F178" s="112" t="s">
        <v>167</v>
      </c>
    </row>
    <row r="179" spans="2:6" x14ac:dyDescent="0.2">
      <c r="B179" s="103" t="s">
        <v>146</v>
      </c>
      <c r="C179" s="104">
        <v>209880</v>
      </c>
      <c r="D179" s="104">
        <v>207240</v>
      </c>
      <c r="E179" s="104">
        <v>207240</v>
      </c>
      <c r="F179" s="112" t="s">
        <v>167</v>
      </c>
    </row>
    <row r="180" spans="2:6" x14ac:dyDescent="0.2">
      <c r="B180" s="101" t="s">
        <v>91</v>
      </c>
      <c r="C180" s="102">
        <v>209880</v>
      </c>
      <c r="D180" s="102">
        <v>207240</v>
      </c>
      <c r="E180" s="102">
        <v>207240</v>
      </c>
      <c r="F180" s="112" t="s">
        <v>167</v>
      </c>
    </row>
    <row r="181" spans="2:6" x14ac:dyDescent="0.2">
      <c r="B181" s="105" t="s">
        <v>32</v>
      </c>
      <c r="C181" s="106">
        <v>200180</v>
      </c>
      <c r="D181" s="106">
        <v>191899.62</v>
      </c>
      <c r="E181" s="106">
        <v>191899.62</v>
      </c>
      <c r="F181" s="112" t="s">
        <v>167</v>
      </c>
    </row>
    <row r="182" spans="2:6" x14ac:dyDescent="0.2">
      <c r="B182" s="107" t="s">
        <v>33</v>
      </c>
      <c r="C182" s="100">
        <v>21010</v>
      </c>
      <c r="D182" s="100">
        <v>21551.78</v>
      </c>
      <c r="E182" s="100">
        <v>21551.78</v>
      </c>
      <c r="F182" s="112" t="s">
        <v>167</v>
      </c>
    </row>
    <row r="183" spans="2:6" x14ac:dyDescent="0.2">
      <c r="B183" s="108" t="s">
        <v>34</v>
      </c>
      <c r="C183" s="106">
        <v>19277</v>
      </c>
      <c r="D183" s="109">
        <v>0</v>
      </c>
      <c r="E183" s="106">
        <v>18947.78</v>
      </c>
      <c r="F183" s="112">
        <v>0</v>
      </c>
    </row>
    <row r="184" spans="2:6" x14ac:dyDescent="0.2">
      <c r="B184" s="108" t="s">
        <v>36</v>
      </c>
      <c r="C184" s="106">
        <v>1445</v>
      </c>
      <c r="D184" s="109">
        <v>0</v>
      </c>
      <c r="E184" s="106">
        <v>2460</v>
      </c>
      <c r="F184" s="112">
        <v>0</v>
      </c>
    </row>
    <row r="185" spans="2:6" x14ac:dyDescent="0.2">
      <c r="B185" s="108" t="s">
        <v>37</v>
      </c>
      <c r="C185" s="109">
        <v>288</v>
      </c>
      <c r="D185" s="109">
        <v>0</v>
      </c>
      <c r="E185" s="109">
        <v>144</v>
      </c>
      <c r="F185" s="112">
        <v>0</v>
      </c>
    </row>
    <row r="186" spans="2:6" x14ac:dyDescent="0.2">
      <c r="B186" s="107" t="s">
        <v>38</v>
      </c>
      <c r="C186" s="100">
        <v>52670</v>
      </c>
      <c r="D186" s="100">
        <v>49247.839999999997</v>
      </c>
      <c r="E186" s="100">
        <v>49247.839999999997</v>
      </c>
      <c r="F186" s="112" t="s">
        <v>167</v>
      </c>
    </row>
    <row r="187" spans="2:6" x14ac:dyDescent="0.2">
      <c r="B187" s="108" t="s">
        <v>39</v>
      </c>
      <c r="C187" s="106">
        <v>26358.75</v>
      </c>
      <c r="D187" s="109">
        <v>0</v>
      </c>
      <c r="E187" s="106">
        <v>28076.35</v>
      </c>
      <c r="F187" s="112">
        <v>0</v>
      </c>
    </row>
    <row r="188" spans="2:6" x14ac:dyDescent="0.2">
      <c r="B188" s="108" t="s">
        <v>40</v>
      </c>
      <c r="C188" s="109">
        <v>72.739999999999995</v>
      </c>
      <c r="D188" s="109">
        <v>0</v>
      </c>
      <c r="E188" s="109">
        <v>280</v>
      </c>
      <c r="F188" s="112">
        <v>0</v>
      </c>
    </row>
    <row r="189" spans="2:6" x14ac:dyDescent="0.2">
      <c r="B189" s="108" t="s">
        <v>41</v>
      </c>
      <c r="C189" s="106">
        <v>10935.81</v>
      </c>
      <c r="D189" s="109">
        <v>0</v>
      </c>
      <c r="E189" s="106">
        <v>17051.87</v>
      </c>
      <c r="F189" s="112">
        <v>0</v>
      </c>
    </row>
    <row r="190" spans="2:6" x14ac:dyDescent="0.2">
      <c r="B190" s="108" t="s">
        <v>42</v>
      </c>
      <c r="C190" s="106">
        <v>8789.5499999999993</v>
      </c>
      <c r="D190" s="109">
        <v>0</v>
      </c>
      <c r="E190" s="106">
        <v>2391.21</v>
      </c>
      <c r="F190" s="112">
        <v>0</v>
      </c>
    </row>
    <row r="191" spans="2:6" x14ac:dyDescent="0.2">
      <c r="B191" s="108" t="s">
        <v>43</v>
      </c>
      <c r="C191" s="106">
        <v>5784.69</v>
      </c>
      <c r="D191" s="109">
        <v>0</v>
      </c>
      <c r="E191" s="109">
        <v>256.41000000000003</v>
      </c>
      <c r="F191" s="112">
        <v>0</v>
      </c>
    </row>
    <row r="192" spans="2:6" x14ac:dyDescent="0.2">
      <c r="B192" s="108" t="s">
        <v>44</v>
      </c>
      <c r="C192" s="109">
        <v>728.46</v>
      </c>
      <c r="D192" s="109">
        <v>0</v>
      </c>
      <c r="E192" s="106">
        <v>1192</v>
      </c>
      <c r="F192" s="112">
        <v>0</v>
      </c>
    </row>
    <row r="193" spans="2:6" x14ac:dyDescent="0.2">
      <c r="B193" s="107" t="s">
        <v>45</v>
      </c>
      <c r="C193" s="100">
        <v>117000</v>
      </c>
      <c r="D193" s="100">
        <v>114600</v>
      </c>
      <c r="E193" s="100">
        <v>114600</v>
      </c>
      <c r="F193" s="112" t="s">
        <v>167</v>
      </c>
    </row>
    <row r="194" spans="2:6" x14ac:dyDescent="0.2">
      <c r="B194" s="108" t="s">
        <v>46</v>
      </c>
      <c r="C194" s="106">
        <v>27084.47</v>
      </c>
      <c r="D194" s="109">
        <v>0</v>
      </c>
      <c r="E194" s="106">
        <v>22817.93</v>
      </c>
      <c r="F194" s="112">
        <v>0</v>
      </c>
    </row>
    <row r="195" spans="2:6" x14ac:dyDescent="0.2">
      <c r="B195" s="108" t="s">
        <v>47</v>
      </c>
      <c r="C195" s="106">
        <v>16203.48</v>
      </c>
      <c r="D195" s="109">
        <v>0</v>
      </c>
      <c r="E195" s="106">
        <v>23358.94</v>
      </c>
      <c r="F195" s="112">
        <v>0</v>
      </c>
    </row>
    <row r="196" spans="2:6" x14ac:dyDescent="0.2">
      <c r="B196" s="108" t="s">
        <v>48</v>
      </c>
      <c r="C196" s="109">
        <v>487.5</v>
      </c>
      <c r="D196" s="109">
        <v>0</v>
      </c>
      <c r="E196" s="109">
        <v>0</v>
      </c>
      <c r="F196" s="112">
        <v>0</v>
      </c>
    </row>
    <row r="197" spans="2:6" x14ac:dyDescent="0.2">
      <c r="B197" s="108" t="s">
        <v>49</v>
      </c>
      <c r="C197" s="106">
        <v>63887.8</v>
      </c>
      <c r="D197" s="109">
        <v>0</v>
      </c>
      <c r="E197" s="106">
        <v>53084.66</v>
      </c>
      <c r="F197" s="112">
        <v>0</v>
      </c>
    </row>
    <row r="198" spans="2:6" x14ac:dyDescent="0.2">
      <c r="B198" s="108" t="s">
        <v>52</v>
      </c>
      <c r="C198" s="109">
        <v>0</v>
      </c>
      <c r="D198" s="109">
        <v>0</v>
      </c>
      <c r="E198" s="109">
        <v>602.5</v>
      </c>
      <c r="F198" s="112">
        <v>0</v>
      </c>
    </row>
    <row r="199" spans="2:6" x14ac:dyDescent="0.2">
      <c r="B199" s="108" t="s">
        <v>53</v>
      </c>
      <c r="C199" s="106">
        <v>7053.07</v>
      </c>
      <c r="D199" s="109">
        <v>0</v>
      </c>
      <c r="E199" s="106">
        <v>10934.76</v>
      </c>
      <c r="F199" s="112">
        <v>0</v>
      </c>
    </row>
    <row r="200" spans="2:6" x14ac:dyDescent="0.2">
      <c r="B200" s="108" t="s">
        <v>54</v>
      </c>
      <c r="C200" s="106">
        <v>2283.6799999999998</v>
      </c>
      <c r="D200" s="109">
        <v>0</v>
      </c>
      <c r="E200" s="106">
        <v>3801.21</v>
      </c>
      <c r="F200" s="112">
        <v>0</v>
      </c>
    </row>
    <row r="201" spans="2:6" x14ac:dyDescent="0.2">
      <c r="B201" s="107" t="s">
        <v>55</v>
      </c>
      <c r="C201" s="100">
        <v>9500</v>
      </c>
      <c r="D201" s="100">
        <v>6500</v>
      </c>
      <c r="E201" s="100">
        <v>6500</v>
      </c>
      <c r="F201" s="112" t="s">
        <v>167</v>
      </c>
    </row>
    <row r="202" spans="2:6" x14ac:dyDescent="0.2">
      <c r="B202" s="108" t="s">
        <v>56</v>
      </c>
      <c r="C202" s="106">
        <v>7352.63</v>
      </c>
      <c r="D202" s="109">
        <v>0</v>
      </c>
      <c r="E202" s="106">
        <v>4308.32</v>
      </c>
      <c r="F202" s="112">
        <v>0</v>
      </c>
    </row>
    <row r="203" spans="2:6" x14ac:dyDescent="0.2">
      <c r="B203" s="108" t="s">
        <v>57</v>
      </c>
      <c r="C203" s="109">
        <v>559.16999999999996</v>
      </c>
      <c r="D203" s="109">
        <v>0</v>
      </c>
      <c r="E203" s="109">
        <v>568.83000000000004</v>
      </c>
      <c r="F203" s="112">
        <v>0</v>
      </c>
    </row>
    <row r="204" spans="2:6" x14ac:dyDescent="0.2">
      <c r="B204" s="108" t="s">
        <v>58</v>
      </c>
      <c r="C204" s="109">
        <v>300</v>
      </c>
      <c r="D204" s="109">
        <v>0</v>
      </c>
      <c r="E204" s="109">
        <v>450.97</v>
      </c>
      <c r="F204" s="112">
        <v>0</v>
      </c>
    </row>
    <row r="205" spans="2:6" x14ac:dyDescent="0.2">
      <c r="B205" s="108" t="s">
        <v>59</v>
      </c>
      <c r="C205" s="109">
        <v>250</v>
      </c>
      <c r="D205" s="109">
        <v>0</v>
      </c>
      <c r="E205" s="109">
        <v>350</v>
      </c>
      <c r="F205" s="112">
        <v>0</v>
      </c>
    </row>
    <row r="206" spans="2:6" x14ac:dyDescent="0.2">
      <c r="B206" s="108" t="s">
        <v>60</v>
      </c>
      <c r="C206" s="106">
        <v>1038.2</v>
      </c>
      <c r="D206" s="109">
        <v>0</v>
      </c>
      <c r="E206" s="109">
        <v>821.88</v>
      </c>
      <c r="F206" s="112">
        <v>0</v>
      </c>
    </row>
    <row r="207" spans="2:6" x14ac:dyDescent="0.2">
      <c r="B207" s="105" t="s">
        <v>61</v>
      </c>
      <c r="C207" s="106">
        <v>9700</v>
      </c>
      <c r="D207" s="106">
        <v>15340.38</v>
      </c>
      <c r="E207" s="106">
        <v>15340.38</v>
      </c>
      <c r="F207" s="112" t="s">
        <v>167</v>
      </c>
    </row>
    <row r="208" spans="2:6" x14ac:dyDescent="0.2">
      <c r="B208" s="107" t="s">
        <v>62</v>
      </c>
      <c r="C208" s="100">
        <v>9700</v>
      </c>
      <c r="D208" s="100">
        <v>15340.38</v>
      </c>
      <c r="E208" s="100">
        <v>15340.38</v>
      </c>
      <c r="F208" s="112" t="s">
        <v>167</v>
      </c>
    </row>
    <row r="209" spans="2:6" x14ac:dyDescent="0.2">
      <c r="B209" s="108" t="s">
        <v>63</v>
      </c>
      <c r="C209" s="106">
        <v>9397.7199999999993</v>
      </c>
      <c r="D209" s="109">
        <v>0</v>
      </c>
      <c r="E209" s="106">
        <v>15325.2</v>
      </c>
      <c r="F209" s="112">
        <v>0</v>
      </c>
    </row>
    <row r="210" spans="2:6" x14ac:dyDescent="0.2">
      <c r="B210" s="108" t="s">
        <v>64</v>
      </c>
      <c r="C210" s="109">
        <v>265.27999999999997</v>
      </c>
      <c r="D210" s="109">
        <v>0</v>
      </c>
      <c r="E210" s="109">
        <v>15.18</v>
      </c>
      <c r="F210" s="112">
        <v>0</v>
      </c>
    </row>
    <row r="211" spans="2:6" x14ac:dyDescent="0.2">
      <c r="B211" s="108" t="s">
        <v>65</v>
      </c>
      <c r="C211" s="109">
        <v>37</v>
      </c>
      <c r="D211" s="109">
        <v>0</v>
      </c>
      <c r="E211" s="109">
        <v>0</v>
      </c>
      <c r="F211" s="112">
        <v>0</v>
      </c>
    </row>
    <row r="212" spans="2:6" ht="25.5" x14ac:dyDescent="0.2">
      <c r="B212" s="103" t="s">
        <v>147</v>
      </c>
      <c r="C212" s="104">
        <v>232000</v>
      </c>
      <c r="D212" s="104">
        <v>400000</v>
      </c>
      <c r="E212" s="104">
        <v>400000</v>
      </c>
      <c r="F212" s="112" t="s">
        <v>167</v>
      </c>
    </row>
    <row r="213" spans="2:6" x14ac:dyDescent="0.2">
      <c r="B213" s="101" t="s">
        <v>91</v>
      </c>
      <c r="C213" s="102">
        <v>232000</v>
      </c>
      <c r="D213" s="102">
        <v>400000</v>
      </c>
      <c r="E213" s="102">
        <v>400000</v>
      </c>
      <c r="F213" s="112" t="s">
        <v>167</v>
      </c>
    </row>
    <row r="214" spans="2:6" x14ac:dyDescent="0.2">
      <c r="B214" s="105" t="s">
        <v>32</v>
      </c>
      <c r="C214" s="106">
        <v>232000</v>
      </c>
      <c r="D214" s="106">
        <v>400000</v>
      </c>
      <c r="E214" s="106">
        <v>400000</v>
      </c>
      <c r="F214" s="112" t="s">
        <v>167</v>
      </c>
    </row>
    <row r="215" spans="2:6" x14ac:dyDescent="0.2">
      <c r="B215" s="107" t="s">
        <v>38</v>
      </c>
      <c r="C215" s="100">
        <v>137000</v>
      </c>
      <c r="D215" s="100">
        <v>206165.78</v>
      </c>
      <c r="E215" s="100">
        <v>206165.78</v>
      </c>
      <c r="F215" s="112" t="s">
        <v>167</v>
      </c>
    </row>
    <row r="216" spans="2:6" x14ac:dyDescent="0.2">
      <c r="B216" s="108" t="s">
        <v>39</v>
      </c>
      <c r="C216" s="106">
        <v>12761.12</v>
      </c>
      <c r="D216" s="109">
        <v>0</v>
      </c>
      <c r="E216" s="106">
        <v>8857.67</v>
      </c>
      <c r="F216" s="112">
        <v>0</v>
      </c>
    </row>
    <row r="217" spans="2:6" x14ac:dyDescent="0.2">
      <c r="B217" s="108" t="s">
        <v>41</v>
      </c>
      <c r="C217" s="106">
        <v>124238.88</v>
      </c>
      <c r="D217" s="109">
        <v>0</v>
      </c>
      <c r="E217" s="106">
        <v>195616.37</v>
      </c>
      <c r="F217" s="112">
        <v>0</v>
      </c>
    </row>
    <row r="218" spans="2:6" x14ac:dyDescent="0.2">
      <c r="B218" s="108" t="s">
        <v>42</v>
      </c>
      <c r="C218" s="109">
        <v>0</v>
      </c>
      <c r="D218" s="109">
        <v>0</v>
      </c>
      <c r="E218" s="106">
        <v>1691.74</v>
      </c>
      <c r="F218" s="112">
        <v>0</v>
      </c>
    </row>
    <row r="219" spans="2:6" x14ac:dyDescent="0.2">
      <c r="B219" s="107" t="s">
        <v>45</v>
      </c>
      <c r="C219" s="100">
        <v>95000</v>
      </c>
      <c r="D219" s="100">
        <v>193834.22</v>
      </c>
      <c r="E219" s="100">
        <v>193834.22</v>
      </c>
      <c r="F219" s="112" t="s">
        <v>167</v>
      </c>
    </row>
    <row r="220" spans="2:6" x14ac:dyDescent="0.2">
      <c r="B220" s="108" t="s">
        <v>46</v>
      </c>
      <c r="C220" s="109">
        <v>61.5</v>
      </c>
      <c r="D220" s="109">
        <v>0</v>
      </c>
      <c r="E220" s="106">
        <v>4816.5600000000004</v>
      </c>
      <c r="F220" s="112">
        <v>0</v>
      </c>
    </row>
    <row r="221" spans="2:6" x14ac:dyDescent="0.2">
      <c r="B221" s="108" t="s">
        <v>47</v>
      </c>
      <c r="C221" s="106">
        <v>12465.5</v>
      </c>
      <c r="D221" s="109">
        <v>0</v>
      </c>
      <c r="E221" s="106">
        <v>57850.85</v>
      </c>
      <c r="F221" s="112">
        <v>0</v>
      </c>
    </row>
    <row r="222" spans="2:6" x14ac:dyDescent="0.2">
      <c r="B222" s="108" t="s">
        <v>48</v>
      </c>
      <c r="C222" s="106">
        <v>4761</v>
      </c>
      <c r="D222" s="109">
        <v>0</v>
      </c>
      <c r="E222" s="109">
        <v>0</v>
      </c>
      <c r="F222" s="112">
        <v>0</v>
      </c>
    </row>
    <row r="223" spans="2:6" x14ac:dyDescent="0.2">
      <c r="B223" s="108" t="s">
        <v>49</v>
      </c>
      <c r="C223" s="106">
        <v>9287.5400000000009</v>
      </c>
      <c r="D223" s="109">
        <v>0</v>
      </c>
      <c r="E223" s="106">
        <v>22327.66</v>
      </c>
      <c r="F223" s="112">
        <v>0</v>
      </c>
    </row>
    <row r="224" spans="2:6" x14ac:dyDescent="0.2">
      <c r="B224" s="108" t="s">
        <v>50</v>
      </c>
      <c r="C224" s="106">
        <v>39480</v>
      </c>
      <c r="D224" s="109">
        <v>0</v>
      </c>
      <c r="E224" s="106">
        <v>67900</v>
      </c>
      <c r="F224" s="112">
        <v>0</v>
      </c>
    </row>
    <row r="225" spans="2:6" x14ac:dyDescent="0.2">
      <c r="B225" s="108" t="s">
        <v>51</v>
      </c>
      <c r="C225" s="106">
        <v>2967.51</v>
      </c>
      <c r="D225" s="109">
        <v>0</v>
      </c>
      <c r="E225" s="106">
        <v>4748.75</v>
      </c>
      <c r="F225" s="112">
        <v>0</v>
      </c>
    </row>
    <row r="226" spans="2:6" x14ac:dyDescent="0.2">
      <c r="B226" s="108" t="s">
        <v>52</v>
      </c>
      <c r="C226" s="106">
        <v>18876.080000000002</v>
      </c>
      <c r="D226" s="109">
        <v>0</v>
      </c>
      <c r="E226" s="106">
        <v>25826.16</v>
      </c>
      <c r="F226" s="112">
        <v>0</v>
      </c>
    </row>
    <row r="227" spans="2:6" x14ac:dyDescent="0.2">
      <c r="B227" s="108" t="s">
        <v>53</v>
      </c>
      <c r="C227" s="109">
        <v>0</v>
      </c>
      <c r="D227" s="109">
        <v>0</v>
      </c>
      <c r="E227" s="106">
        <v>3810.96</v>
      </c>
      <c r="F227" s="112">
        <v>0</v>
      </c>
    </row>
    <row r="228" spans="2:6" x14ac:dyDescent="0.2">
      <c r="B228" s="108" t="s">
        <v>54</v>
      </c>
      <c r="C228" s="106">
        <v>7100.87</v>
      </c>
      <c r="D228" s="109">
        <v>0</v>
      </c>
      <c r="E228" s="106">
        <v>6553.28</v>
      </c>
      <c r="F228" s="112">
        <v>0</v>
      </c>
    </row>
    <row r="229" spans="2:6" x14ac:dyDescent="0.2">
      <c r="B229" s="103" t="s">
        <v>148</v>
      </c>
      <c r="C229" s="104">
        <v>21500</v>
      </c>
      <c r="D229" s="104">
        <v>113500</v>
      </c>
      <c r="E229" s="104">
        <v>113500</v>
      </c>
      <c r="F229" s="112" t="s">
        <v>167</v>
      </c>
    </row>
    <row r="230" spans="2:6" x14ac:dyDescent="0.2">
      <c r="B230" s="101" t="s">
        <v>91</v>
      </c>
      <c r="C230" s="102">
        <v>21500</v>
      </c>
      <c r="D230" s="102">
        <v>113500</v>
      </c>
      <c r="E230" s="102">
        <v>113500</v>
      </c>
      <c r="F230" s="112" t="s">
        <v>167</v>
      </c>
    </row>
    <row r="231" spans="2:6" x14ac:dyDescent="0.2">
      <c r="B231" s="105" t="s">
        <v>32</v>
      </c>
      <c r="C231" s="106">
        <v>21500</v>
      </c>
      <c r="D231" s="106">
        <v>113500</v>
      </c>
      <c r="E231" s="106">
        <v>113500</v>
      </c>
      <c r="F231" s="112" t="s">
        <v>167</v>
      </c>
    </row>
    <row r="232" spans="2:6" x14ac:dyDescent="0.2">
      <c r="B232" s="107" t="s">
        <v>45</v>
      </c>
      <c r="C232" s="100">
        <v>21500</v>
      </c>
      <c r="D232" s="100">
        <v>113500</v>
      </c>
      <c r="E232" s="100">
        <v>113500</v>
      </c>
      <c r="F232" s="112" t="s">
        <v>167</v>
      </c>
    </row>
    <row r="233" spans="2:6" x14ac:dyDescent="0.2">
      <c r="B233" s="108" t="s">
        <v>47</v>
      </c>
      <c r="C233" s="106">
        <v>21500</v>
      </c>
      <c r="D233" s="109">
        <v>0</v>
      </c>
      <c r="E233" s="106">
        <v>105000</v>
      </c>
      <c r="F233" s="112">
        <v>0</v>
      </c>
    </row>
    <row r="234" spans="2:6" x14ac:dyDescent="0.2">
      <c r="B234" s="108" t="s">
        <v>52</v>
      </c>
      <c r="C234" s="109">
        <v>0</v>
      </c>
      <c r="D234" s="109">
        <v>0</v>
      </c>
      <c r="E234" s="106">
        <v>8500</v>
      </c>
      <c r="F234" s="112">
        <v>0</v>
      </c>
    </row>
    <row r="235" spans="2:6" x14ac:dyDescent="0.2">
      <c r="B235" s="103" t="s">
        <v>149</v>
      </c>
      <c r="C235" s="104">
        <v>235387.5</v>
      </c>
      <c r="D235" s="104">
        <v>234250</v>
      </c>
      <c r="E235" s="104">
        <v>234250</v>
      </c>
      <c r="F235" s="112" t="s">
        <v>167</v>
      </c>
    </row>
    <row r="236" spans="2:6" x14ac:dyDescent="0.2">
      <c r="B236" s="101" t="s">
        <v>91</v>
      </c>
      <c r="C236" s="102">
        <v>235387.5</v>
      </c>
      <c r="D236" s="102">
        <v>234250</v>
      </c>
      <c r="E236" s="102">
        <v>234250</v>
      </c>
      <c r="F236" s="112" t="s">
        <v>167</v>
      </c>
    </row>
    <row r="237" spans="2:6" x14ac:dyDescent="0.2">
      <c r="B237" s="105" t="s">
        <v>32</v>
      </c>
      <c r="C237" s="106">
        <v>235387.5</v>
      </c>
      <c r="D237" s="106">
        <v>234250</v>
      </c>
      <c r="E237" s="106">
        <v>234250</v>
      </c>
      <c r="F237" s="112" t="s">
        <v>167</v>
      </c>
    </row>
    <row r="238" spans="2:6" x14ac:dyDescent="0.2">
      <c r="B238" s="107" t="s">
        <v>45</v>
      </c>
      <c r="C238" s="100">
        <v>235387.5</v>
      </c>
      <c r="D238" s="100">
        <v>234250</v>
      </c>
      <c r="E238" s="100">
        <v>234250</v>
      </c>
      <c r="F238" s="112" t="s">
        <v>167</v>
      </c>
    </row>
    <row r="239" spans="2:6" x14ac:dyDescent="0.2">
      <c r="B239" s="108" t="s">
        <v>46</v>
      </c>
      <c r="C239" s="106">
        <v>235387.5</v>
      </c>
      <c r="D239" s="109">
        <v>0</v>
      </c>
      <c r="E239" s="106">
        <v>234250</v>
      </c>
      <c r="F239" s="112">
        <v>0</v>
      </c>
    </row>
    <row r="240" spans="2:6" x14ac:dyDescent="0.2">
      <c r="B240" s="103" t="s">
        <v>150</v>
      </c>
      <c r="C240" s="104">
        <v>752250</v>
      </c>
      <c r="D240" s="104">
        <v>200000</v>
      </c>
      <c r="E240" s="104">
        <v>200000</v>
      </c>
      <c r="F240" s="112" t="s">
        <v>167</v>
      </c>
    </row>
    <row r="241" spans="2:6" x14ac:dyDescent="0.2">
      <c r="B241" s="101" t="s">
        <v>93</v>
      </c>
      <c r="C241" s="102">
        <v>269122.77</v>
      </c>
      <c r="D241" s="110">
        <v>0</v>
      </c>
      <c r="E241" s="110">
        <v>0</v>
      </c>
      <c r="F241" s="112">
        <v>0</v>
      </c>
    </row>
    <row r="242" spans="2:6" x14ac:dyDescent="0.2">
      <c r="B242" s="105" t="s">
        <v>79</v>
      </c>
      <c r="C242" s="106">
        <v>269122.77</v>
      </c>
      <c r="D242" s="105"/>
      <c r="E242" s="105"/>
      <c r="F242" s="112">
        <v>0</v>
      </c>
    </row>
    <row r="243" spans="2:6" x14ac:dyDescent="0.2">
      <c r="B243" s="107" t="s">
        <v>80</v>
      </c>
      <c r="C243" s="100">
        <v>269122.77</v>
      </c>
      <c r="D243" s="111">
        <v>0</v>
      </c>
      <c r="E243" s="111">
        <v>0</v>
      </c>
      <c r="F243" s="112">
        <v>0</v>
      </c>
    </row>
    <row r="244" spans="2:6" x14ac:dyDescent="0.2">
      <c r="B244" s="108" t="s">
        <v>81</v>
      </c>
      <c r="C244" s="106">
        <v>269122.77</v>
      </c>
      <c r="D244" s="109">
        <v>0</v>
      </c>
      <c r="E244" s="109">
        <v>0</v>
      </c>
      <c r="F244" s="112">
        <v>0</v>
      </c>
    </row>
    <row r="245" spans="2:6" x14ac:dyDescent="0.2">
      <c r="B245" s="101" t="s">
        <v>91</v>
      </c>
      <c r="C245" s="102">
        <v>483127.23</v>
      </c>
      <c r="D245" s="102">
        <v>200000</v>
      </c>
      <c r="E245" s="102">
        <v>200000</v>
      </c>
      <c r="F245" s="112" t="s">
        <v>167</v>
      </c>
    </row>
    <row r="246" spans="2:6" x14ac:dyDescent="0.2">
      <c r="B246" s="105" t="s">
        <v>73</v>
      </c>
      <c r="C246" s="106">
        <v>228500</v>
      </c>
      <c r="D246" s="105"/>
      <c r="E246" s="105"/>
      <c r="F246" s="112">
        <v>0</v>
      </c>
    </row>
    <row r="247" spans="2:6" x14ac:dyDescent="0.2">
      <c r="B247" s="107" t="s">
        <v>74</v>
      </c>
      <c r="C247" s="100">
        <v>8500</v>
      </c>
      <c r="D247" s="111">
        <v>0</v>
      </c>
      <c r="E247" s="111">
        <v>0</v>
      </c>
      <c r="F247" s="112">
        <v>0</v>
      </c>
    </row>
    <row r="248" spans="2:6" x14ac:dyDescent="0.2">
      <c r="B248" s="108" t="s">
        <v>75</v>
      </c>
      <c r="C248" s="106">
        <v>8500</v>
      </c>
      <c r="D248" s="109">
        <v>0</v>
      </c>
      <c r="E248" s="109">
        <v>0</v>
      </c>
      <c r="F248" s="112">
        <v>0</v>
      </c>
    </row>
    <row r="249" spans="2:6" x14ac:dyDescent="0.2">
      <c r="B249" s="107" t="s">
        <v>143</v>
      </c>
      <c r="C249" s="100">
        <v>220000</v>
      </c>
      <c r="D249" s="111">
        <v>0</v>
      </c>
      <c r="E249" s="111">
        <v>0</v>
      </c>
      <c r="F249" s="112">
        <v>0</v>
      </c>
    </row>
    <row r="250" spans="2:6" x14ac:dyDescent="0.2">
      <c r="B250" s="108" t="s">
        <v>144</v>
      </c>
      <c r="C250" s="106">
        <v>220000</v>
      </c>
      <c r="D250" s="109">
        <v>0</v>
      </c>
      <c r="E250" s="109">
        <v>0</v>
      </c>
      <c r="F250" s="112">
        <v>0</v>
      </c>
    </row>
    <row r="251" spans="2:6" x14ac:dyDescent="0.2">
      <c r="B251" s="105" t="s">
        <v>79</v>
      </c>
      <c r="C251" s="106">
        <v>254627.23</v>
      </c>
      <c r="D251" s="106">
        <v>200000</v>
      </c>
      <c r="E251" s="106">
        <v>200000</v>
      </c>
      <c r="F251" s="112" t="s">
        <v>167</v>
      </c>
    </row>
    <row r="252" spans="2:6" x14ac:dyDescent="0.2">
      <c r="B252" s="107" t="s">
        <v>80</v>
      </c>
      <c r="C252" s="100">
        <v>254627.23</v>
      </c>
      <c r="D252" s="100">
        <v>200000</v>
      </c>
      <c r="E252" s="100">
        <v>200000</v>
      </c>
      <c r="F252" s="112" t="s">
        <v>167</v>
      </c>
    </row>
    <row r="253" spans="2:6" x14ac:dyDescent="0.2">
      <c r="B253" s="108" t="s">
        <v>81</v>
      </c>
      <c r="C253" s="106">
        <v>254627.23</v>
      </c>
      <c r="D253" s="109">
        <v>0</v>
      </c>
      <c r="E253" s="106">
        <v>200000</v>
      </c>
      <c r="F253" s="112">
        <v>0</v>
      </c>
    </row>
    <row r="254" spans="2:6" x14ac:dyDescent="0.2">
      <c r="B254" s="101" t="s">
        <v>109</v>
      </c>
      <c r="C254" s="102">
        <v>38803.64</v>
      </c>
      <c r="D254" s="102">
        <v>74500</v>
      </c>
      <c r="E254" s="102">
        <v>70383.69</v>
      </c>
      <c r="F254" s="112" t="s">
        <v>168</v>
      </c>
    </row>
    <row r="255" spans="2:6" x14ac:dyDescent="0.2">
      <c r="B255" s="103" t="s">
        <v>108</v>
      </c>
      <c r="C255" s="104">
        <v>38803.64</v>
      </c>
      <c r="D255" s="104">
        <v>74500</v>
      </c>
      <c r="E255" s="104">
        <v>70383.69</v>
      </c>
      <c r="F255" s="112" t="s">
        <v>168</v>
      </c>
    </row>
    <row r="256" spans="2:6" x14ac:dyDescent="0.2">
      <c r="B256" s="101" t="s">
        <v>92</v>
      </c>
      <c r="C256" s="102">
        <v>38803.64</v>
      </c>
      <c r="D256" s="102">
        <v>74500</v>
      </c>
      <c r="E256" s="102">
        <v>70383.69</v>
      </c>
      <c r="F256" s="112" t="s">
        <v>168</v>
      </c>
    </row>
    <row r="257" spans="2:6" x14ac:dyDescent="0.2">
      <c r="B257" s="105" t="s">
        <v>23</v>
      </c>
      <c r="C257" s="105"/>
      <c r="D257" s="105"/>
      <c r="E257" s="105"/>
      <c r="F257" s="112">
        <v>0</v>
      </c>
    </row>
    <row r="258" spans="2:6" x14ac:dyDescent="0.2">
      <c r="B258" s="107" t="s">
        <v>24</v>
      </c>
      <c r="C258" s="111">
        <v>0</v>
      </c>
      <c r="D258" s="111">
        <v>0</v>
      </c>
      <c r="E258" s="111">
        <v>0</v>
      </c>
      <c r="F258" s="112">
        <v>0</v>
      </c>
    </row>
    <row r="259" spans="2:6" x14ac:dyDescent="0.2">
      <c r="B259" s="105" t="s">
        <v>32</v>
      </c>
      <c r="C259" s="106">
        <v>16392.38</v>
      </c>
      <c r="D259" s="106">
        <v>66500</v>
      </c>
      <c r="E259" s="106">
        <v>62423.11</v>
      </c>
      <c r="F259" s="112" t="s">
        <v>169</v>
      </c>
    </row>
    <row r="260" spans="2:6" x14ac:dyDescent="0.2">
      <c r="B260" s="107" t="s">
        <v>33</v>
      </c>
      <c r="C260" s="111">
        <v>778</v>
      </c>
      <c r="D260" s="100">
        <v>17000</v>
      </c>
      <c r="E260" s="100">
        <v>14237</v>
      </c>
      <c r="F260" s="112" t="s">
        <v>170</v>
      </c>
    </row>
    <row r="261" spans="2:6" x14ac:dyDescent="0.2">
      <c r="B261" s="108" t="s">
        <v>34</v>
      </c>
      <c r="C261" s="109">
        <v>172</v>
      </c>
      <c r="D261" s="109">
        <v>0</v>
      </c>
      <c r="E261" s="106">
        <v>13127</v>
      </c>
      <c r="F261" s="112">
        <v>0</v>
      </c>
    </row>
    <row r="262" spans="2:6" x14ac:dyDescent="0.2">
      <c r="B262" s="108" t="s">
        <v>35</v>
      </c>
      <c r="C262" s="109">
        <v>574</v>
      </c>
      <c r="D262" s="109">
        <v>0</v>
      </c>
      <c r="E262" s="109">
        <v>0</v>
      </c>
      <c r="F262" s="112">
        <v>0</v>
      </c>
    </row>
    <row r="263" spans="2:6" x14ac:dyDescent="0.2">
      <c r="B263" s="108" t="s">
        <v>36</v>
      </c>
      <c r="C263" s="109">
        <v>80</v>
      </c>
      <c r="D263" s="109">
        <v>0</v>
      </c>
      <c r="E263" s="106">
        <v>1110</v>
      </c>
      <c r="F263" s="112">
        <v>0</v>
      </c>
    </row>
    <row r="264" spans="2:6" x14ac:dyDescent="0.2">
      <c r="B264" s="108" t="s">
        <v>37</v>
      </c>
      <c r="C264" s="109">
        <v>-48</v>
      </c>
      <c r="D264" s="109">
        <v>0</v>
      </c>
      <c r="E264" s="109">
        <v>0</v>
      </c>
      <c r="F264" s="112">
        <v>0</v>
      </c>
    </row>
    <row r="265" spans="2:6" x14ac:dyDescent="0.2">
      <c r="B265" s="107" t="s">
        <v>38</v>
      </c>
      <c r="C265" s="100">
        <v>3395.1</v>
      </c>
      <c r="D265" s="100">
        <v>11000</v>
      </c>
      <c r="E265" s="100">
        <v>9880.14</v>
      </c>
      <c r="F265" s="112" t="s">
        <v>171</v>
      </c>
    </row>
    <row r="266" spans="2:6" x14ac:dyDescent="0.2">
      <c r="B266" s="108" t="s">
        <v>39</v>
      </c>
      <c r="C266" s="106">
        <v>2541.92</v>
      </c>
      <c r="D266" s="109">
        <v>0</v>
      </c>
      <c r="E266" s="106">
        <v>4690.5200000000004</v>
      </c>
      <c r="F266" s="112">
        <v>0</v>
      </c>
    </row>
    <row r="267" spans="2:6" x14ac:dyDescent="0.2">
      <c r="B267" s="108" t="s">
        <v>40</v>
      </c>
      <c r="C267" s="109">
        <v>0</v>
      </c>
      <c r="D267" s="109">
        <v>0</v>
      </c>
      <c r="E267" s="106">
        <v>2234.27</v>
      </c>
      <c r="F267" s="112">
        <v>0</v>
      </c>
    </row>
    <row r="268" spans="2:6" x14ac:dyDescent="0.2">
      <c r="B268" s="108" t="s">
        <v>42</v>
      </c>
      <c r="C268" s="109">
        <v>603.17999999999995</v>
      </c>
      <c r="D268" s="109">
        <v>0</v>
      </c>
      <c r="E268" s="106">
        <v>1821.35</v>
      </c>
      <c r="F268" s="112">
        <v>0</v>
      </c>
    </row>
    <row r="269" spans="2:6" x14ac:dyDescent="0.2">
      <c r="B269" s="108" t="s">
        <v>43</v>
      </c>
      <c r="C269" s="109">
        <v>0</v>
      </c>
      <c r="D269" s="109">
        <v>0</v>
      </c>
      <c r="E269" s="109">
        <v>565</v>
      </c>
      <c r="F269" s="112">
        <v>0</v>
      </c>
    </row>
    <row r="270" spans="2:6" x14ac:dyDescent="0.2">
      <c r="B270" s="108" t="s">
        <v>44</v>
      </c>
      <c r="C270" s="109">
        <v>250</v>
      </c>
      <c r="D270" s="109">
        <v>0</v>
      </c>
      <c r="E270" s="109">
        <v>569</v>
      </c>
      <c r="F270" s="112">
        <v>0</v>
      </c>
    </row>
    <row r="271" spans="2:6" x14ac:dyDescent="0.2">
      <c r="B271" s="107" t="s">
        <v>45</v>
      </c>
      <c r="C271" s="100">
        <v>11843.44</v>
      </c>
      <c r="D271" s="100">
        <v>37000</v>
      </c>
      <c r="E271" s="100">
        <v>37000</v>
      </c>
      <c r="F271" s="112" t="s">
        <v>167</v>
      </c>
    </row>
    <row r="272" spans="2:6" x14ac:dyDescent="0.2">
      <c r="B272" s="108" t="s">
        <v>46</v>
      </c>
      <c r="C272" s="109">
        <v>60</v>
      </c>
      <c r="D272" s="109">
        <v>0</v>
      </c>
      <c r="E272" s="106">
        <v>1183.75</v>
      </c>
      <c r="F272" s="112">
        <v>0</v>
      </c>
    </row>
    <row r="273" spans="2:6" x14ac:dyDescent="0.2">
      <c r="B273" s="108" t="s">
        <v>47</v>
      </c>
      <c r="C273" s="106">
        <v>2268.75</v>
      </c>
      <c r="D273" s="109">
        <v>0</v>
      </c>
      <c r="E273" s="106">
        <v>14193.75</v>
      </c>
      <c r="F273" s="112">
        <v>0</v>
      </c>
    </row>
    <row r="274" spans="2:6" x14ac:dyDescent="0.2">
      <c r="B274" s="108" t="s">
        <v>48</v>
      </c>
      <c r="C274" s="109">
        <v>0</v>
      </c>
      <c r="D274" s="109">
        <v>0</v>
      </c>
      <c r="E274" s="109">
        <v>230</v>
      </c>
      <c r="F274" s="112">
        <v>0</v>
      </c>
    </row>
    <row r="275" spans="2:6" x14ac:dyDescent="0.2">
      <c r="B275" s="108" t="s">
        <v>50</v>
      </c>
      <c r="C275" s="109">
        <v>0</v>
      </c>
      <c r="D275" s="109">
        <v>0</v>
      </c>
      <c r="E275" s="106">
        <v>1663.75</v>
      </c>
      <c r="F275" s="112">
        <v>0</v>
      </c>
    </row>
    <row r="276" spans="2:6" x14ac:dyDescent="0.2">
      <c r="B276" s="108" t="s">
        <v>52</v>
      </c>
      <c r="C276" s="106">
        <v>1687.5</v>
      </c>
      <c r="D276" s="109">
        <v>0</v>
      </c>
      <c r="E276" s="106">
        <v>15966.25</v>
      </c>
      <c r="F276" s="112">
        <v>0</v>
      </c>
    </row>
    <row r="277" spans="2:6" x14ac:dyDescent="0.2">
      <c r="B277" s="108" t="s">
        <v>53</v>
      </c>
      <c r="C277" s="106">
        <v>1027.19</v>
      </c>
      <c r="D277" s="109">
        <v>0</v>
      </c>
      <c r="E277" s="106">
        <v>1325</v>
      </c>
      <c r="F277" s="112">
        <v>0</v>
      </c>
    </row>
    <row r="278" spans="2:6" x14ac:dyDescent="0.2">
      <c r="B278" s="108" t="s">
        <v>54</v>
      </c>
      <c r="C278" s="106">
        <v>6800</v>
      </c>
      <c r="D278" s="109">
        <v>0</v>
      </c>
      <c r="E278" s="106">
        <v>2437.5</v>
      </c>
      <c r="F278" s="112">
        <v>0</v>
      </c>
    </row>
    <row r="279" spans="2:6" x14ac:dyDescent="0.2">
      <c r="B279" s="107" t="s">
        <v>55</v>
      </c>
      <c r="C279" s="111">
        <v>375.84</v>
      </c>
      <c r="D279" s="100">
        <v>1500</v>
      </c>
      <c r="E279" s="100">
        <v>1305.97</v>
      </c>
      <c r="F279" s="112" t="s">
        <v>172</v>
      </c>
    </row>
    <row r="280" spans="2:6" x14ac:dyDescent="0.2">
      <c r="B280" s="108" t="s">
        <v>57</v>
      </c>
      <c r="C280" s="109">
        <v>25.84</v>
      </c>
      <c r="D280" s="109">
        <v>0</v>
      </c>
      <c r="E280" s="109">
        <v>279.97000000000003</v>
      </c>
      <c r="F280" s="112">
        <v>0</v>
      </c>
    </row>
    <row r="281" spans="2:6" x14ac:dyDescent="0.2">
      <c r="B281" s="108" t="s">
        <v>58</v>
      </c>
      <c r="C281" s="109">
        <v>100</v>
      </c>
      <c r="D281" s="109">
        <v>0</v>
      </c>
      <c r="E281" s="109">
        <v>0</v>
      </c>
      <c r="F281" s="112">
        <v>0</v>
      </c>
    </row>
    <row r="282" spans="2:6" x14ac:dyDescent="0.2">
      <c r="B282" s="108" t="s">
        <v>59</v>
      </c>
      <c r="C282" s="109">
        <v>250</v>
      </c>
      <c r="D282" s="109">
        <v>0</v>
      </c>
      <c r="E282" s="109">
        <v>350</v>
      </c>
      <c r="F282" s="112">
        <v>0</v>
      </c>
    </row>
    <row r="283" spans="2:6" x14ac:dyDescent="0.2">
      <c r="B283" s="108" t="s">
        <v>60</v>
      </c>
      <c r="C283" s="109">
        <v>0</v>
      </c>
      <c r="D283" s="109">
        <v>0</v>
      </c>
      <c r="E283" s="109">
        <v>676</v>
      </c>
      <c r="F283" s="112">
        <v>0</v>
      </c>
    </row>
    <row r="284" spans="2:6" x14ac:dyDescent="0.2">
      <c r="B284" s="105" t="s">
        <v>73</v>
      </c>
      <c r="C284" s="106">
        <v>22411.26</v>
      </c>
      <c r="D284" s="106">
        <v>8000</v>
      </c>
      <c r="E284" s="106">
        <v>7960.58</v>
      </c>
      <c r="F284" s="112" t="s">
        <v>173</v>
      </c>
    </row>
    <row r="285" spans="2:6" x14ac:dyDescent="0.2">
      <c r="B285" s="107" t="s">
        <v>74</v>
      </c>
      <c r="C285" s="111">
        <v>22.3</v>
      </c>
      <c r="D285" s="100">
        <v>8000</v>
      </c>
      <c r="E285" s="100">
        <v>7960.58</v>
      </c>
      <c r="F285" s="112" t="s">
        <v>173</v>
      </c>
    </row>
    <row r="286" spans="2:6" x14ac:dyDescent="0.2">
      <c r="B286" s="108" t="s">
        <v>75</v>
      </c>
      <c r="C286" s="109">
        <v>22.3</v>
      </c>
      <c r="D286" s="109">
        <v>0</v>
      </c>
      <c r="E286" s="106">
        <v>4874.9799999999996</v>
      </c>
      <c r="F286" s="112">
        <v>0</v>
      </c>
    </row>
    <row r="287" spans="2:6" x14ac:dyDescent="0.2">
      <c r="B287" s="108" t="s">
        <v>76</v>
      </c>
      <c r="C287" s="109">
        <v>0</v>
      </c>
      <c r="D287" s="109">
        <v>0</v>
      </c>
      <c r="E287" s="106">
        <v>3085.6</v>
      </c>
      <c r="F287" s="112">
        <v>0</v>
      </c>
    </row>
    <row r="288" spans="2:6" x14ac:dyDescent="0.2">
      <c r="B288" s="107" t="s">
        <v>143</v>
      </c>
      <c r="C288" s="100">
        <v>20900</v>
      </c>
      <c r="D288" s="111">
        <v>0</v>
      </c>
      <c r="E288" s="111">
        <v>0</v>
      </c>
      <c r="F288" s="112">
        <v>0</v>
      </c>
    </row>
    <row r="289" spans="2:6" x14ac:dyDescent="0.2">
      <c r="B289" s="108" t="s">
        <v>144</v>
      </c>
      <c r="C289" s="106">
        <v>20900</v>
      </c>
      <c r="D289" s="109">
        <v>0</v>
      </c>
      <c r="E289" s="109">
        <v>0</v>
      </c>
      <c r="F289" s="112">
        <v>0</v>
      </c>
    </row>
    <row r="290" spans="2:6" x14ac:dyDescent="0.2">
      <c r="B290" s="107" t="s">
        <v>77</v>
      </c>
      <c r="C290" s="100">
        <v>1488.96</v>
      </c>
      <c r="D290" s="111">
        <v>0</v>
      </c>
      <c r="E290" s="111">
        <v>0</v>
      </c>
      <c r="F290" s="112">
        <v>0</v>
      </c>
    </row>
    <row r="291" spans="2:6" x14ac:dyDescent="0.2">
      <c r="B291" s="108" t="s">
        <v>78</v>
      </c>
      <c r="C291" s="106">
        <v>1488.96</v>
      </c>
      <c r="D291" s="109">
        <v>0</v>
      </c>
      <c r="E291" s="109">
        <v>0</v>
      </c>
      <c r="F291" s="112">
        <v>0</v>
      </c>
    </row>
    <row r="292" spans="2:6" x14ac:dyDescent="0.2">
      <c r="B292" s="101" t="s">
        <v>151</v>
      </c>
      <c r="C292" s="102">
        <v>730273.14</v>
      </c>
      <c r="D292" s="102">
        <v>1879331.47</v>
      </c>
      <c r="E292" s="102">
        <v>773210.98</v>
      </c>
      <c r="F292" s="112" t="s">
        <v>174</v>
      </c>
    </row>
    <row r="293" spans="2:6" x14ac:dyDescent="0.2">
      <c r="B293" s="103" t="s">
        <v>152</v>
      </c>
      <c r="C293" s="104">
        <v>15600</v>
      </c>
      <c r="D293" s="104">
        <v>10985.91</v>
      </c>
      <c r="E293" s="104">
        <v>10985.91</v>
      </c>
      <c r="F293" s="112" t="s">
        <v>167</v>
      </c>
    </row>
    <row r="294" spans="2:6" x14ac:dyDescent="0.2">
      <c r="B294" s="101" t="s">
        <v>93</v>
      </c>
      <c r="C294" s="102">
        <v>15600</v>
      </c>
      <c r="D294" s="102">
        <v>10985.91</v>
      </c>
      <c r="E294" s="102">
        <v>10985.91</v>
      </c>
      <c r="F294" s="112" t="s">
        <v>167</v>
      </c>
    </row>
    <row r="295" spans="2:6" x14ac:dyDescent="0.2">
      <c r="B295" s="105" t="s">
        <v>32</v>
      </c>
      <c r="C295" s="106">
        <v>15600</v>
      </c>
      <c r="D295" s="106">
        <v>10985.91</v>
      </c>
      <c r="E295" s="106">
        <v>10985.91</v>
      </c>
      <c r="F295" s="112" t="s">
        <v>167</v>
      </c>
    </row>
    <row r="296" spans="2:6" x14ac:dyDescent="0.2">
      <c r="B296" s="107" t="s">
        <v>38</v>
      </c>
      <c r="C296" s="111">
        <v>0</v>
      </c>
      <c r="D296" s="111">
        <v>305.3</v>
      </c>
      <c r="E296" s="111">
        <v>305.3</v>
      </c>
      <c r="F296" s="112" t="s">
        <v>167</v>
      </c>
    </row>
    <row r="297" spans="2:6" x14ac:dyDescent="0.2">
      <c r="B297" s="108" t="s">
        <v>40</v>
      </c>
      <c r="C297" s="109">
        <v>0</v>
      </c>
      <c r="D297" s="109">
        <v>0</v>
      </c>
      <c r="E297" s="109">
        <v>305.3</v>
      </c>
      <c r="F297" s="112">
        <v>0</v>
      </c>
    </row>
    <row r="298" spans="2:6" x14ac:dyDescent="0.2">
      <c r="B298" s="107" t="s">
        <v>45</v>
      </c>
      <c r="C298" s="100">
        <v>15600</v>
      </c>
      <c r="D298" s="100">
        <v>7050</v>
      </c>
      <c r="E298" s="100">
        <v>7050</v>
      </c>
      <c r="F298" s="112" t="s">
        <v>167</v>
      </c>
    </row>
    <row r="299" spans="2:6" x14ac:dyDescent="0.2">
      <c r="B299" s="108" t="s">
        <v>46</v>
      </c>
      <c r="C299" s="106">
        <v>15600</v>
      </c>
      <c r="D299" s="109">
        <v>0</v>
      </c>
      <c r="E299" s="106">
        <v>7050</v>
      </c>
      <c r="F299" s="112">
        <v>0</v>
      </c>
    </row>
    <row r="300" spans="2:6" x14ac:dyDescent="0.2">
      <c r="B300" s="107" t="s">
        <v>55</v>
      </c>
      <c r="C300" s="111">
        <v>0</v>
      </c>
      <c r="D300" s="100">
        <v>3630.61</v>
      </c>
      <c r="E300" s="100">
        <v>3630.61</v>
      </c>
      <c r="F300" s="112" t="s">
        <v>167</v>
      </c>
    </row>
    <row r="301" spans="2:6" x14ac:dyDescent="0.2">
      <c r="B301" s="108" t="s">
        <v>56</v>
      </c>
      <c r="C301" s="109">
        <v>0</v>
      </c>
      <c r="D301" s="109">
        <v>0</v>
      </c>
      <c r="E301" s="106">
        <v>1433.36</v>
      </c>
      <c r="F301" s="112">
        <v>0</v>
      </c>
    </row>
    <row r="302" spans="2:6" x14ac:dyDescent="0.2">
      <c r="B302" s="108" t="s">
        <v>57</v>
      </c>
      <c r="C302" s="109">
        <v>0</v>
      </c>
      <c r="D302" s="109">
        <v>0</v>
      </c>
      <c r="E302" s="106">
        <v>2197.25</v>
      </c>
      <c r="F302" s="112">
        <v>0</v>
      </c>
    </row>
    <row r="303" spans="2:6" x14ac:dyDescent="0.2">
      <c r="B303" s="103" t="s">
        <v>153</v>
      </c>
      <c r="C303" s="103"/>
      <c r="D303" s="104">
        <v>1000000</v>
      </c>
      <c r="E303" s="103"/>
      <c r="F303" s="112">
        <v>0</v>
      </c>
    </row>
    <row r="304" spans="2:6" x14ac:dyDescent="0.2">
      <c r="B304" s="101" t="s">
        <v>93</v>
      </c>
      <c r="C304" s="110">
        <v>0</v>
      </c>
      <c r="D304" s="102">
        <v>1000000</v>
      </c>
      <c r="E304" s="110">
        <v>0</v>
      </c>
      <c r="F304" s="112">
        <v>0</v>
      </c>
    </row>
    <row r="305" spans="2:6" x14ac:dyDescent="0.2">
      <c r="B305" s="105" t="s">
        <v>73</v>
      </c>
      <c r="C305" s="105"/>
      <c r="D305" s="106">
        <v>1000000</v>
      </c>
      <c r="E305" s="105"/>
      <c r="F305" s="112">
        <v>0</v>
      </c>
    </row>
    <row r="306" spans="2:6" x14ac:dyDescent="0.2">
      <c r="B306" s="107" t="s">
        <v>142</v>
      </c>
      <c r="C306" s="111">
        <v>0</v>
      </c>
      <c r="D306" s="100">
        <v>1000000</v>
      </c>
      <c r="E306" s="111">
        <v>0</v>
      </c>
      <c r="F306" s="112">
        <v>0</v>
      </c>
    </row>
    <row r="307" spans="2:6" x14ac:dyDescent="0.2">
      <c r="B307" s="103" t="s">
        <v>154</v>
      </c>
      <c r="C307" s="104">
        <v>8400</v>
      </c>
      <c r="D307" s="104">
        <v>58500</v>
      </c>
      <c r="E307" s="104">
        <v>44833.91</v>
      </c>
      <c r="F307" s="112" t="s">
        <v>175</v>
      </c>
    </row>
    <row r="308" spans="2:6" x14ac:dyDescent="0.2">
      <c r="B308" s="101" t="s">
        <v>86</v>
      </c>
      <c r="C308" s="102">
        <v>8400</v>
      </c>
      <c r="D308" s="102">
        <v>58500</v>
      </c>
      <c r="E308" s="102">
        <v>44833.91</v>
      </c>
      <c r="F308" s="112" t="s">
        <v>175</v>
      </c>
    </row>
    <row r="309" spans="2:6" x14ac:dyDescent="0.2">
      <c r="B309" s="105" t="s">
        <v>32</v>
      </c>
      <c r="C309" s="109">
        <v>400</v>
      </c>
      <c r="D309" s="106">
        <v>1500</v>
      </c>
      <c r="E309" s="106">
        <v>1173.71</v>
      </c>
      <c r="F309" s="112" t="s">
        <v>176</v>
      </c>
    </row>
    <row r="310" spans="2:6" x14ac:dyDescent="0.2">
      <c r="B310" s="107" t="s">
        <v>33</v>
      </c>
      <c r="C310" s="111">
        <v>0</v>
      </c>
      <c r="D310" s="111">
        <v>0</v>
      </c>
      <c r="E310" s="111">
        <v>0</v>
      </c>
      <c r="F310" s="112">
        <v>0</v>
      </c>
    </row>
    <row r="311" spans="2:6" x14ac:dyDescent="0.2">
      <c r="B311" s="107" t="s">
        <v>38</v>
      </c>
      <c r="C311" s="111">
        <v>0</v>
      </c>
      <c r="D311" s="100">
        <v>1500</v>
      </c>
      <c r="E311" s="100">
        <v>1173.71</v>
      </c>
      <c r="F311" s="112" t="s">
        <v>176</v>
      </c>
    </row>
    <row r="312" spans="2:6" x14ac:dyDescent="0.2">
      <c r="B312" s="108" t="s">
        <v>39</v>
      </c>
      <c r="C312" s="109">
        <v>0</v>
      </c>
      <c r="D312" s="109">
        <v>0</v>
      </c>
      <c r="E312" s="109">
        <v>183.71</v>
      </c>
      <c r="F312" s="112">
        <v>0</v>
      </c>
    </row>
    <row r="313" spans="2:6" x14ac:dyDescent="0.2">
      <c r="B313" s="108" t="s">
        <v>43</v>
      </c>
      <c r="C313" s="109">
        <v>0</v>
      </c>
      <c r="D313" s="109">
        <v>0</v>
      </c>
      <c r="E313" s="109">
        <v>990</v>
      </c>
      <c r="F313" s="112">
        <v>0</v>
      </c>
    </row>
    <row r="314" spans="2:6" x14ac:dyDescent="0.2">
      <c r="B314" s="107" t="s">
        <v>45</v>
      </c>
      <c r="C314" s="111">
        <v>0</v>
      </c>
      <c r="D314" s="111">
        <v>0</v>
      </c>
      <c r="E314" s="111">
        <v>0</v>
      </c>
      <c r="F314" s="112">
        <v>0</v>
      </c>
    </row>
    <row r="315" spans="2:6" x14ac:dyDescent="0.2">
      <c r="B315" s="107" t="s">
        <v>55</v>
      </c>
      <c r="C315" s="111">
        <v>400</v>
      </c>
      <c r="D315" s="111">
        <v>0</v>
      </c>
      <c r="E315" s="111">
        <v>0</v>
      </c>
      <c r="F315" s="112">
        <v>0</v>
      </c>
    </row>
    <row r="316" spans="2:6" x14ac:dyDescent="0.2">
      <c r="B316" s="108" t="s">
        <v>60</v>
      </c>
      <c r="C316" s="109">
        <v>400</v>
      </c>
      <c r="D316" s="109">
        <v>0</v>
      </c>
      <c r="E316" s="109">
        <v>0</v>
      </c>
      <c r="F316" s="112">
        <v>0</v>
      </c>
    </row>
    <row r="317" spans="2:6" x14ac:dyDescent="0.2">
      <c r="B317" s="105" t="s">
        <v>73</v>
      </c>
      <c r="C317" s="106">
        <v>8000</v>
      </c>
      <c r="D317" s="106">
        <v>57000</v>
      </c>
      <c r="E317" s="106">
        <v>43660.2</v>
      </c>
      <c r="F317" s="112" t="s">
        <v>177</v>
      </c>
    </row>
    <row r="318" spans="2:6" x14ac:dyDescent="0.2">
      <c r="B318" s="107" t="s">
        <v>74</v>
      </c>
      <c r="C318" s="100">
        <v>8000</v>
      </c>
      <c r="D318" s="100">
        <v>50000</v>
      </c>
      <c r="E318" s="100">
        <v>39000</v>
      </c>
      <c r="F318" s="112" t="s">
        <v>178</v>
      </c>
    </row>
    <row r="319" spans="2:6" x14ac:dyDescent="0.2">
      <c r="B319" s="108" t="s">
        <v>75</v>
      </c>
      <c r="C319" s="106">
        <v>8000</v>
      </c>
      <c r="D319" s="109">
        <v>0</v>
      </c>
      <c r="E319" s="106">
        <v>39000</v>
      </c>
      <c r="F319" s="112">
        <v>0</v>
      </c>
    </row>
    <row r="320" spans="2:6" x14ac:dyDescent="0.2">
      <c r="B320" s="107" t="s">
        <v>143</v>
      </c>
      <c r="C320" s="111">
        <v>0</v>
      </c>
      <c r="D320" s="100">
        <v>1500</v>
      </c>
      <c r="E320" s="100">
        <v>1500</v>
      </c>
      <c r="F320" s="112" t="s">
        <v>167</v>
      </c>
    </row>
    <row r="321" spans="2:6" x14ac:dyDescent="0.2">
      <c r="B321" s="108" t="s">
        <v>144</v>
      </c>
      <c r="C321" s="109">
        <v>0</v>
      </c>
      <c r="D321" s="109">
        <v>0</v>
      </c>
      <c r="E321" s="106">
        <v>1500</v>
      </c>
      <c r="F321" s="112">
        <v>0</v>
      </c>
    </row>
    <row r="322" spans="2:6" x14ac:dyDescent="0.2">
      <c r="B322" s="107" t="s">
        <v>77</v>
      </c>
      <c r="C322" s="111">
        <v>0</v>
      </c>
      <c r="D322" s="100">
        <v>5500</v>
      </c>
      <c r="E322" s="100">
        <v>3160.2</v>
      </c>
      <c r="F322" s="112" t="s">
        <v>179</v>
      </c>
    </row>
    <row r="323" spans="2:6" x14ac:dyDescent="0.2">
      <c r="B323" s="108" t="s">
        <v>78</v>
      </c>
      <c r="C323" s="109">
        <v>0</v>
      </c>
      <c r="D323" s="109">
        <v>0</v>
      </c>
      <c r="E323" s="106">
        <v>3160.2</v>
      </c>
      <c r="F323" s="112">
        <v>0</v>
      </c>
    </row>
    <row r="324" spans="2:6" x14ac:dyDescent="0.2">
      <c r="B324" s="105" t="s">
        <v>79</v>
      </c>
      <c r="C324" s="105"/>
      <c r="D324" s="105"/>
      <c r="E324" s="105"/>
      <c r="F324" s="112">
        <v>0</v>
      </c>
    </row>
    <row r="325" spans="2:6" x14ac:dyDescent="0.2">
      <c r="B325" s="107" t="s">
        <v>80</v>
      </c>
      <c r="C325" s="111">
        <v>0</v>
      </c>
      <c r="D325" s="111">
        <v>0</v>
      </c>
      <c r="E325" s="111">
        <v>0</v>
      </c>
      <c r="F325" s="112">
        <v>0</v>
      </c>
    </row>
    <row r="326" spans="2:6" x14ac:dyDescent="0.2">
      <c r="B326" s="103" t="s">
        <v>155</v>
      </c>
      <c r="C326" s="104">
        <v>42301.89</v>
      </c>
      <c r="D326" s="104">
        <v>50000</v>
      </c>
      <c r="E326" s="104">
        <v>45960.25</v>
      </c>
      <c r="F326" s="112" t="s">
        <v>180</v>
      </c>
    </row>
    <row r="327" spans="2:6" x14ac:dyDescent="0.2">
      <c r="B327" s="101" t="s">
        <v>90</v>
      </c>
      <c r="C327" s="102">
        <v>42301.89</v>
      </c>
      <c r="D327" s="102">
        <v>50000</v>
      </c>
      <c r="E327" s="102">
        <v>45960.25</v>
      </c>
      <c r="F327" s="112" t="s">
        <v>180</v>
      </c>
    </row>
    <row r="328" spans="2:6" x14ac:dyDescent="0.2">
      <c r="B328" s="105" t="s">
        <v>32</v>
      </c>
      <c r="C328" s="106">
        <v>38039.89</v>
      </c>
      <c r="D328" s="106">
        <v>50000</v>
      </c>
      <c r="E328" s="106">
        <v>45960.25</v>
      </c>
      <c r="F328" s="112" t="s">
        <v>180</v>
      </c>
    </row>
    <row r="329" spans="2:6" x14ac:dyDescent="0.2">
      <c r="B329" s="107" t="s">
        <v>38</v>
      </c>
      <c r="C329" s="100">
        <v>37716.25</v>
      </c>
      <c r="D329" s="100">
        <v>50000</v>
      </c>
      <c r="E329" s="100">
        <v>45960.25</v>
      </c>
      <c r="F329" s="112" t="s">
        <v>180</v>
      </c>
    </row>
    <row r="330" spans="2:6" x14ac:dyDescent="0.2">
      <c r="B330" s="108" t="s">
        <v>39</v>
      </c>
      <c r="C330" s="109">
        <v>261.56</v>
      </c>
      <c r="D330" s="109">
        <v>0</v>
      </c>
      <c r="E330" s="109">
        <v>269.60000000000002</v>
      </c>
      <c r="F330" s="112">
        <v>0</v>
      </c>
    </row>
    <row r="331" spans="2:6" x14ac:dyDescent="0.2">
      <c r="B331" s="108" t="s">
        <v>40</v>
      </c>
      <c r="C331" s="106">
        <v>37228.79</v>
      </c>
      <c r="D331" s="109">
        <v>0</v>
      </c>
      <c r="E331" s="106">
        <v>44787.85</v>
      </c>
      <c r="F331" s="112">
        <v>0</v>
      </c>
    </row>
    <row r="332" spans="2:6" x14ac:dyDescent="0.2">
      <c r="B332" s="108" t="s">
        <v>41</v>
      </c>
      <c r="C332" s="109">
        <v>225.9</v>
      </c>
      <c r="D332" s="109">
        <v>0</v>
      </c>
      <c r="E332" s="109">
        <v>902.8</v>
      </c>
      <c r="F332" s="112">
        <v>0</v>
      </c>
    </row>
    <row r="333" spans="2:6" x14ac:dyDescent="0.2">
      <c r="B333" s="107" t="s">
        <v>45</v>
      </c>
      <c r="C333" s="111">
        <v>323.64</v>
      </c>
      <c r="D333" s="111">
        <v>0</v>
      </c>
      <c r="E333" s="111">
        <v>0</v>
      </c>
      <c r="F333" s="112">
        <v>0</v>
      </c>
    </row>
    <row r="334" spans="2:6" x14ac:dyDescent="0.2">
      <c r="B334" s="108" t="s">
        <v>47</v>
      </c>
      <c r="C334" s="109">
        <v>262.5</v>
      </c>
      <c r="D334" s="109">
        <v>0</v>
      </c>
      <c r="E334" s="109">
        <v>0</v>
      </c>
      <c r="F334" s="112">
        <v>0</v>
      </c>
    </row>
    <row r="335" spans="2:6" x14ac:dyDescent="0.2">
      <c r="B335" s="108" t="s">
        <v>49</v>
      </c>
      <c r="C335" s="109">
        <v>61.14</v>
      </c>
      <c r="D335" s="109">
        <v>0</v>
      </c>
      <c r="E335" s="109">
        <v>0</v>
      </c>
      <c r="F335" s="112">
        <v>0</v>
      </c>
    </row>
    <row r="336" spans="2:6" x14ac:dyDescent="0.2">
      <c r="B336" s="107" t="s">
        <v>55</v>
      </c>
      <c r="C336" s="111">
        <v>0</v>
      </c>
      <c r="D336" s="111">
        <v>0</v>
      </c>
      <c r="E336" s="111">
        <v>0</v>
      </c>
      <c r="F336" s="112">
        <v>0</v>
      </c>
    </row>
    <row r="337" spans="2:6" x14ac:dyDescent="0.2">
      <c r="B337" s="105" t="s">
        <v>70</v>
      </c>
      <c r="C337" s="106">
        <v>4262</v>
      </c>
      <c r="D337" s="105"/>
      <c r="E337" s="105"/>
      <c r="F337" s="112">
        <v>0</v>
      </c>
    </row>
    <row r="338" spans="2:6" x14ac:dyDescent="0.2">
      <c r="B338" s="107" t="s">
        <v>71</v>
      </c>
      <c r="C338" s="100">
        <v>4262</v>
      </c>
      <c r="D338" s="111">
        <v>0</v>
      </c>
      <c r="E338" s="111">
        <v>0</v>
      </c>
      <c r="F338" s="112">
        <v>0</v>
      </c>
    </row>
    <row r="339" spans="2:6" x14ac:dyDescent="0.2">
      <c r="B339" s="108" t="s">
        <v>72</v>
      </c>
      <c r="C339" s="106">
        <v>4262</v>
      </c>
      <c r="D339" s="109">
        <v>0</v>
      </c>
      <c r="E339" s="109">
        <v>0</v>
      </c>
      <c r="F339" s="112">
        <v>0</v>
      </c>
    </row>
    <row r="340" spans="2:6" x14ac:dyDescent="0.2">
      <c r="B340" s="105" t="s">
        <v>73</v>
      </c>
      <c r="C340" s="105"/>
      <c r="D340" s="105"/>
      <c r="E340" s="105"/>
      <c r="F340" s="112">
        <v>0</v>
      </c>
    </row>
    <row r="341" spans="2:6" x14ac:dyDescent="0.2">
      <c r="B341" s="107" t="s">
        <v>74</v>
      </c>
      <c r="C341" s="111">
        <v>0</v>
      </c>
      <c r="D341" s="111">
        <v>0</v>
      </c>
      <c r="E341" s="111">
        <v>0</v>
      </c>
      <c r="F341" s="112">
        <v>0</v>
      </c>
    </row>
    <row r="342" spans="2:6" x14ac:dyDescent="0.2">
      <c r="B342" s="103" t="s">
        <v>156</v>
      </c>
      <c r="C342" s="104">
        <v>268950.37</v>
      </c>
      <c r="D342" s="104">
        <v>168700</v>
      </c>
      <c r="E342" s="104">
        <v>166785.46</v>
      </c>
      <c r="F342" s="112" t="s">
        <v>181</v>
      </c>
    </row>
    <row r="343" spans="2:6" x14ac:dyDescent="0.2">
      <c r="B343" s="101" t="s">
        <v>89</v>
      </c>
      <c r="C343" s="102">
        <v>268950.37</v>
      </c>
      <c r="D343" s="102">
        <v>168700</v>
      </c>
      <c r="E343" s="102">
        <v>166785.46</v>
      </c>
      <c r="F343" s="112" t="s">
        <v>181</v>
      </c>
    </row>
    <row r="344" spans="2:6" x14ac:dyDescent="0.2">
      <c r="B344" s="105" t="s">
        <v>23</v>
      </c>
      <c r="C344" s="106">
        <v>71183.899999999994</v>
      </c>
      <c r="D344" s="106">
        <v>2200</v>
      </c>
      <c r="E344" s="106">
        <v>1296</v>
      </c>
      <c r="F344" s="112" t="s">
        <v>182</v>
      </c>
    </row>
    <row r="345" spans="2:6" x14ac:dyDescent="0.2">
      <c r="B345" s="107" t="s">
        <v>24</v>
      </c>
      <c r="C345" s="100">
        <v>59814.48</v>
      </c>
      <c r="D345" s="100">
        <v>2000</v>
      </c>
      <c r="E345" s="100">
        <v>1112.45</v>
      </c>
      <c r="F345" s="112" t="s">
        <v>183</v>
      </c>
    </row>
    <row r="346" spans="2:6" x14ac:dyDescent="0.2">
      <c r="B346" s="108" t="s">
        <v>25</v>
      </c>
      <c r="C346" s="106">
        <v>59814.48</v>
      </c>
      <c r="D346" s="109">
        <v>0</v>
      </c>
      <c r="E346" s="106">
        <v>1112.45</v>
      </c>
      <c r="F346" s="112">
        <v>0</v>
      </c>
    </row>
    <row r="347" spans="2:6" x14ac:dyDescent="0.2">
      <c r="B347" s="107" t="s">
        <v>26</v>
      </c>
      <c r="C347" s="100">
        <v>1500</v>
      </c>
      <c r="D347" s="111">
        <v>0</v>
      </c>
      <c r="E347" s="111">
        <v>0</v>
      </c>
      <c r="F347" s="112">
        <v>0</v>
      </c>
    </row>
    <row r="348" spans="2:6" x14ac:dyDescent="0.2">
      <c r="B348" s="108" t="s">
        <v>27</v>
      </c>
      <c r="C348" s="106">
        <v>1500</v>
      </c>
      <c r="D348" s="109">
        <v>0</v>
      </c>
      <c r="E348" s="109">
        <v>0</v>
      </c>
      <c r="F348" s="112">
        <v>0</v>
      </c>
    </row>
    <row r="349" spans="2:6" x14ac:dyDescent="0.2">
      <c r="B349" s="107" t="s">
        <v>28</v>
      </c>
      <c r="C349" s="100">
        <v>9869.42</v>
      </c>
      <c r="D349" s="111">
        <v>200</v>
      </c>
      <c r="E349" s="111">
        <v>183.55</v>
      </c>
      <c r="F349" s="112" t="s">
        <v>184</v>
      </c>
    </row>
    <row r="350" spans="2:6" x14ac:dyDescent="0.2">
      <c r="B350" s="108" t="s">
        <v>30</v>
      </c>
      <c r="C350" s="106">
        <v>9869.42</v>
      </c>
      <c r="D350" s="109">
        <v>0</v>
      </c>
      <c r="E350" s="109">
        <v>183.55</v>
      </c>
      <c r="F350" s="112">
        <v>0</v>
      </c>
    </row>
    <row r="351" spans="2:6" x14ac:dyDescent="0.2">
      <c r="B351" s="105" t="s">
        <v>32</v>
      </c>
      <c r="C351" s="106">
        <v>9577.1200000000008</v>
      </c>
      <c r="D351" s="106">
        <v>4000</v>
      </c>
      <c r="E351" s="106">
        <v>3450</v>
      </c>
      <c r="F351" s="112" t="s">
        <v>185</v>
      </c>
    </row>
    <row r="352" spans="2:6" x14ac:dyDescent="0.2">
      <c r="B352" s="107" t="s">
        <v>33</v>
      </c>
      <c r="C352" s="100">
        <v>2727.12</v>
      </c>
      <c r="D352" s="111">
        <v>0</v>
      </c>
      <c r="E352" s="111">
        <v>0</v>
      </c>
      <c r="F352" s="112">
        <v>0</v>
      </c>
    </row>
    <row r="353" spans="2:6" x14ac:dyDescent="0.2">
      <c r="B353" s="108" t="s">
        <v>35</v>
      </c>
      <c r="C353" s="106">
        <v>2727.12</v>
      </c>
      <c r="D353" s="109">
        <v>0</v>
      </c>
      <c r="E353" s="109">
        <v>0</v>
      </c>
      <c r="F353" s="112">
        <v>0</v>
      </c>
    </row>
    <row r="354" spans="2:6" x14ac:dyDescent="0.2">
      <c r="B354" s="107" t="s">
        <v>38</v>
      </c>
      <c r="C354" s="111">
        <v>0</v>
      </c>
      <c r="D354" s="111">
        <v>0</v>
      </c>
      <c r="E354" s="111">
        <v>0</v>
      </c>
      <c r="F354" s="112">
        <v>0</v>
      </c>
    </row>
    <row r="355" spans="2:6" x14ac:dyDescent="0.2">
      <c r="B355" s="107" t="s">
        <v>45</v>
      </c>
      <c r="C355" s="100">
        <v>6850</v>
      </c>
      <c r="D355" s="100">
        <v>4000</v>
      </c>
      <c r="E355" s="100">
        <v>3450</v>
      </c>
      <c r="F355" s="112" t="s">
        <v>185</v>
      </c>
    </row>
    <row r="356" spans="2:6" x14ac:dyDescent="0.2">
      <c r="B356" s="108" t="s">
        <v>51</v>
      </c>
      <c r="C356" s="106">
        <v>6850</v>
      </c>
      <c r="D356" s="109">
        <v>0</v>
      </c>
      <c r="E356" s="106">
        <v>3450</v>
      </c>
      <c r="F356" s="112">
        <v>0</v>
      </c>
    </row>
    <row r="357" spans="2:6" x14ac:dyDescent="0.2">
      <c r="B357" s="107" t="s">
        <v>55</v>
      </c>
      <c r="C357" s="111">
        <v>0</v>
      </c>
      <c r="D357" s="111">
        <v>0</v>
      </c>
      <c r="E357" s="111">
        <v>0</v>
      </c>
      <c r="F357" s="112">
        <v>0</v>
      </c>
    </row>
    <row r="358" spans="2:6" x14ac:dyDescent="0.2">
      <c r="B358" s="105" t="s">
        <v>66</v>
      </c>
      <c r="C358" s="106">
        <v>64351.05</v>
      </c>
      <c r="D358" s="106">
        <v>50500</v>
      </c>
      <c r="E358" s="106">
        <v>50254.37</v>
      </c>
      <c r="F358" s="112" t="s">
        <v>173</v>
      </c>
    </row>
    <row r="359" spans="2:6" x14ac:dyDescent="0.2">
      <c r="B359" s="107" t="s">
        <v>67</v>
      </c>
      <c r="C359" s="100">
        <v>64351.05</v>
      </c>
      <c r="D359" s="100">
        <v>50500</v>
      </c>
      <c r="E359" s="100">
        <v>50254.37</v>
      </c>
      <c r="F359" s="112" t="s">
        <v>173</v>
      </c>
    </row>
    <row r="360" spans="2:6" x14ac:dyDescent="0.2">
      <c r="B360" s="108" t="s">
        <v>68</v>
      </c>
      <c r="C360" s="106">
        <v>64351.05</v>
      </c>
      <c r="D360" s="109">
        <v>0</v>
      </c>
      <c r="E360" s="106">
        <v>50254.37</v>
      </c>
      <c r="F360" s="112">
        <v>0</v>
      </c>
    </row>
    <row r="361" spans="2:6" x14ac:dyDescent="0.2">
      <c r="B361" s="105" t="s">
        <v>73</v>
      </c>
      <c r="C361" s="106">
        <v>123838.3</v>
      </c>
      <c r="D361" s="106">
        <v>112000</v>
      </c>
      <c r="E361" s="106">
        <v>111785.09</v>
      </c>
      <c r="F361" s="112" t="s">
        <v>186</v>
      </c>
    </row>
    <row r="362" spans="2:6" x14ac:dyDescent="0.2">
      <c r="B362" s="107" t="s">
        <v>74</v>
      </c>
      <c r="C362" s="111">
        <v>0</v>
      </c>
      <c r="D362" s="111">
        <v>0</v>
      </c>
      <c r="E362" s="111">
        <v>0</v>
      </c>
      <c r="F362" s="112">
        <v>0</v>
      </c>
    </row>
    <row r="363" spans="2:6" x14ac:dyDescent="0.2">
      <c r="B363" s="107" t="s">
        <v>77</v>
      </c>
      <c r="C363" s="100">
        <v>123838.3</v>
      </c>
      <c r="D363" s="100">
        <v>112000</v>
      </c>
      <c r="E363" s="100">
        <v>111785.09</v>
      </c>
      <c r="F363" s="112" t="s">
        <v>186</v>
      </c>
    </row>
    <row r="364" spans="2:6" x14ac:dyDescent="0.2">
      <c r="B364" s="108" t="s">
        <v>78</v>
      </c>
      <c r="C364" s="106">
        <v>123838.3</v>
      </c>
      <c r="D364" s="109">
        <v>0</v>
      </c>
      <c r="E364" s="106">
        <v>111785.09</v>
      </c>
      <c r="F364" s="112">
        <v>0</v>
      </c>
    </row>
    <row r="365" spans="2:6" x14ac:dyDescent="0.2">
      <c r="B365" s="105" t="s">
        <v>79</v>
      </c>
      <c r="C365" s="105"/>
      <c r="D365" s="105"/>
      <c r="E365" s="105"/>
      <c r="F365" s="112">
        <v>0</v>
      </c>
    </row>
    <row r="366" spans="2:6" x14ac:dyDescent="0.2">
      <c r="B366" s="107" t="s">
        <v>80</v>
      </c>
      <c r="C366" s="111">
        <v>0</v>
      </c>
      <c r="D366" s="111">
        <v>0</v>
      </c>
      <c r="E366" s="111">
        <v>0</v>
      </c>
      <c r="F366" s="112">
        <v>0</v>
      </c>
    </row>
    <row r="367" spans="2:6" x14ac:dyDescent="0.2">
      <c r="B367" s="103" t="s">
        <v>157</v>
      </c>
      <c r="C367" s="104">
        <v>22544.71</v>
      </c>
      <c r="D367" s="104">
        <v>18545.560000000001</v>
      </c>
      <c r="E367" s="104">
        <v>13453.93</v>
      </c>
      <c r="F367" s="112" t="s">
        <v>187</v>
      </c>
    </row>
    <row r="368" spans="2:6" x14ac:dyDescent="0.2">
      <c r="B368" s="101" t="s">
        <v>87</v>
      </c>
      <c r="C368" s="102">
        <v>22544.71</v>
      </c>
      <c r="D368" s="102">
        <v>18545.560000000001</v>
      </c>
      <c r="E368" s="102">
        <v>13453.93</v>
      </c>
      <c r="F368" s="112" t="s">
        <v>187</v>
      </c>
    </row>
    <row r="369" spans="2:6" x14ac:dyDescent="0.2">
      <c r="B369" s="105" t="s">
        <v>32</v>
      </c>
      <c r="C369" s="106">
        <v>22544.71</v>
      </c>
      <c r="D369" s="106">
        <v>18545.560000000001</v>
      </c>
      <c r="E369" s="106">
        <v>13453.93</v>
      </c>
      <c r="F369" s="112" t="s">
        <v>187</v>
      </c>
    </row>
    <row r="370" spans="2:6" x14ac:dyDescent="0.2">
      <c r="B370" s="107" t="s">
        <v>38</v>
      </c>
      <c r="C370" s="100">
        <v>22544.71</v>
      </c>
      <c r="D370" s="100">
        <v>18545.560000000001</v>
      </c>
      <c r="E370" s="100">
        <v>13453.93</v>
      </c>
      <c r="F370" s="112" t="s">
        <v>187</v>
      </c>
    </row>
    <row r="371" spans="2:6" x14ac:dyDescent="0.2">
      <c r="B371" s="108" t="s">
        <v>40</v>
      </c>
      <c r="C371" s="106">
        <v>22544.71</v>
      </c>
      <c r="D371" s="109">
        <v>0</v>
      </c>
      <c r="E371" s="106">
        <v>13453.93</v>
      </c>
      <c r="F371" s="112">
        <v>0</v>
      </c>
    </row>
    <row r="372" spans="2:6" x14ac:dyDescent="0.2">
      <c r="B372" s="103" t="s">
        <v>158</v>
      </c>
      <c r="C372" s="104">
        <v>321937.01</v>
      </c>
      <c r="D372" s="104">
        <v>390000</v>
      </c>
      <c r="E372" s="104">
        <v>352407.64</v>
      </c>
      <c r="F372" s="112" t="s">
        <v>188</v>
      </c>
    </row>
    <row r="373" spans="2:6" x14ac:dyDescent="0.2">
      <c r="B373" s="101" t="s">
        <v>89</v>
      </c>
      <c r="C373" s="102">
        <v>321937.01</v>
      </c>
      <c r="D373" s="102">
        <v>390000</v>
      </c>
      <c r="E373" s="102">
        <v>352407.64</v>
      </c>
      <c r="F373" s="112" t="s">
        <v>188</v>
      </c>
    </row>
    <row r="374" spans="2:6" x14ac:dyDescent="0.2">
      <c r="B374" s="105" t="s">
        <v>23</v>
      </c>
      <c r="C374" s="106">
        <v>234194.29</v>
      </c>
      <c r="D374" s="106">
        <v>287000</v>
      </c>
      <c r="E374" s="106">
        <v>264584.52</v>
      </c>
      <c r="F374" s="112" t="s">
        <v>189</v>
      </c>
    </row>
    <row r="375" spans="2:6" x14ac:dyDescent="0.2">
      <c r="B375" s="107" t="s">
        <v>24</v>
      </c>
      <c r="C375" s="100">
        <v>207851.1</v>
      </c>
      <c r="D375" s="100">
        <v>250000</v>
      </c>
      <c r="E375" s="100">
        <v>231716.11</v>
      </c>
      <c r="F375" s="112" t="s">
        <v>190</v>
      </c>
    </row>
    <row r="376" spans="2:6" x14ac:dyDescent="0.2">
      <c r="B376" s="108" t="s">
        <v>25</v>
      </c>
      <c r="C376" s="106">
        <v>207851.1</v>
      </c>
      <c r="D376" s="109">
        <v>0</v>
      </c>
      <c r="E376" s="106">
        <v>231716.11</v>
      </c>
      <c r="F376" s="112">
        <v>0</v>
      </c>
    </row>
    <row r="377" spans="2:6" x14ac:dyDescent="0.2">
      <c r="B377" s="107" t="s">
        <v>26</v>
      </c>
      <c r="C377" s="100">
        <v>5100</v>
      </c>
      <c r="D377" s="100">
        <v>7000</v>
      </c>
      <c r="E377" s="100">
        <v>6500</v>
      </c>
      <c r="F377" s="112" t="s">
        <v>191</v>
      </c>
    </row>
    <row r="378" spans="2:6" x14ac:dyDescent="0.2">
      <c r="B378" s="108" t="s">
        <v>27</v>
      </c>
      <c r="C378" s="106">
        <v>5100</v>
      </c>
      <c r="D378" s="109">
        <v>0</v>
      </c>
      <c r="E378" s="106">
        <v>6500</v>
      </c>
      <c r="F378" s="112">
        <v>0</v>
      </c>
    </row>
    <row r="379" spans="2:6" x14ac:dyDescent="0.2">
      <c r="B379" s="107" t="s">
        <v>28</v>
      </c>
      <c r="C379" s="100">
        <v>21243.19</v>
      </c>
      <c r="D379" s="100">
        <v>30000</v>
      </c>
      <c r="E379" s="100">
        <v>26368.41</v>
      </c>
      <c r="F379" s="112" t="s">
        <v>192</v>
      </c>
    </row>
    <row r="380" spans="2:6" x14ac:dyDescent="0.2">
      <c r="B380" s="108" t="s">
        <v>29</v>
      </c>
      <c r="C380" s="106">
        <v>1386.97</v>
      </c>
      <c r="D380" s="109">
        <v>0</v>
      </c>
      <c r="E380" s="109">
        <v>0</v>
      </c>
      <c r="F380" s="112"/>
    </row>
    <row r="381" spans="2:6" x14ac:dyDescent="0.2">
      <c r="B381" s="108" t="s">
        <v>30</v>
      </c>
      <c r="C381" s="106">
        <v>19856.22</v>
      </c>
      <c r="D381" s="109">
        <v>0</v>
      </c>
      <c r="E381" s="106">
        <v>26368.41</v>
      </c>
      <c r="F381" s="112"/>
    </row>
    <row r="382" spans="2:6" x14ac:dyDescent="0.2">
      <c r="B382" s="105" t="s">
        <v>32</v>
      </c>
      <c r="C382" s="106">
        <v>87742.720000000001</v>
      </c>
      <c r="D382" s="106">
        <v>103000</v>
      </c>
      <c r="E382" s="106">
        <v>87823.12</v>
      </c>
      <c r="F382" s="112" t="s">
        <v>193</v>
      </c>
    </row>
    <row r="383" spans="2:6" x14ac:dyDescent="0.2">
      <c r="B383" s="107" t="s">
        <v>33</v>
      </c>
      <c r="C383" s="100">
        <v>13887.66</v>
      </c>
      <c r="D383" s="100">
        <v>22000</v>
      </c>
      <c r="E383" s="100">
        <v>15915.51</v>
      </c>
      <c r="F383" s="112" t="s">
        <v>194</v>
      </c>
    </row>
    <row r="384" spans="2:6" x14ac:dyDescent="0.2">
      <c r="B384" s="108" t="s">
        <v>35</v>
      </c>
      <c r="C384" s="106">
        <v>13887.66</v>
      </c>
      <c r="D384" s="109">
        <v>0</v>
      </c>
      <c r="E384" s="106">
        <v>15915.51</v>
      </c>
      <c r="F384" s="112"/>
    </row>
    <row r="385" spans="2:6" x14ac:dyDescent="0.2">
      <c r="B385" s="107" t="s">
        <v>38</v>
      </c>
      <c r="C385" s="100">
        <v>10616.53</v>
      </c>
      <c r="D385" s="100">
        <v>21000</v>
      </c>
      <c r="E385" s="100">
        <v>16756.240000000002</v>
      </c>
      <c r="F385" s="112" t="s">
        <v>195</v>
      </c>
    </row>
    <row r="386" spans="2:6" x14ac:dyDescent="0.2">
      <c r="B386" s="108" t="s">
        <v>39</v>
      </c>
      <c r="C386" s="109">
        <v>671.07</v>
      </c>
      <c r="D386" s="109">
        <v>0</v>
      </c>
      <c r="E386" s="106">
        <v>2976.47</v>
      </c>
      <c r="F386" s="112"/>
    </row>
    <row r="387" spans="2:6" x14ac:dyDescent="0.2">
      <c r="B387" s="108" t="s">
        <v>40</v>
      </c>
      <c r="C387" s="106">
        <v>9945.4599999999991</v>
      </c>
      <c r="D387" s="109">
        <v>0</v>
      </c>
      <c r="E387" s="106">
        <v>13779.77</v>
      </c>
      <c r="F387" s="112"/>
    </row>
    <row r="388" spans="2:6" x14ac:dyDescent="0.2">
      <c r="B388" s="107" t="s">
        <v>45</v>
      </c>
      <c r="C388" s="100">
        <v>63238.53</v>
      </c>
      <c r="D388" s="100">
        <v>60000</v>
      </c>
      <c r="E388" s="100">
        <v>55151.37</v>
      </c>
      <c r="F388" s="112" t="s">
        <v>180</v>
      </c>
    </row>
    <row r="389" spans="2:6" x14ac:dyDescent="0.2">
      <c r="B389" s="108" t="s">
        <v>51</v>
      </c>
      <c r="C389" s="109">
        <v>660</v>
      </c>
      <c r="D389" s="109">
        <v>0</v>
      </c>
      <c r="E389" s="109">
        <v>660</v>
      </c>
      <c r="F389" s="112"/>
    </row>
    <row r="390" spans="2:6" x14ac:dyDescent="0.2">
      <c r="B390" s="108" t="s">
        <v>52</v>
      </c>
      <c r="C390" s="106">
        <v>9739.5300000000007</v>
      </c>
      <c r="D390" s="109">
        <v>0</v>
      </c>
      <c r="E390" s="106">
        <v>10737.95</v>
      </c>
      <c r="F390" s="112"/>
    </row>
    <row r="391" spans="2:6" x14ac:dyDescent="0.2">
      <c r="B391" s="108" t="s">
        <v>54</v>
      </c>
      <c r="C391" s="106">
        <v>52839</v>
      </c>
      <c r="D391" s="109">
        <v>0</v>
      </c>
      <c r="E391" s="106">
        <v>43753.42</v>
      </c>
      <c r="F391" s="112"/>
    </row>
    <row r="392" spans="2:6" x14ac:dyDescent="0.2">
      <c r="B392" s="107" t="s">
        <v>55</v>
      </c>
      <c r="C392" s="111">
        <v>0</v>
      </c>
      <c r="D392" s="111">
        <v>0</v>
      </c>
      <c r="E392" s="111">
        <v>0</v>
      </c>
      <c r="F392" s="112"/>
    </row>
    <row r="393" spans="2:6" x14ac:dyDescent="0.2">
      <c r="B393" s="103" t="s">
        <v>159</v>
      </c>
      <c r="C393" s="104">
        <v>50539.16</v>
      </c>
      <c r="D393" s="104">
        <v>182600</v>
      </c>
      <c r="E393" s="104">
        <v>138783.88</v>
      </c>
      <c r="F393" s="112" t="s">
        <v>196</v>
      </c>
    </row>
    <row r="394" spans="2:6" x14ac:dyDescent="0.2">
      <c r="B394" s="101" t="s">
        <v>90</v>
      </c>
      <c r="C394" s="102">
        <v>50539.16</v>
      </c>
      <c r="D394" s="102">
        <v>98600</v>
      </c>
      <c r="E394" s="102">
        <v>65284.79</v>
      </c>
      <c r="F394" s="112" t="s">
        <v>197</v>
      </c>
    </row>
    <row r="395" spans="2:6" x14ac:dyDescent="0.2">
      <c r="B395" s="105" t="s">
        <v>23</v>
      </c>
      <c r="C395" s="105"/>
      <c r="D395" s="106">
        <v>44100</v>
      </c>
      <c r="E395" s="106">
        <v>22318.78</v>
      </c>
      <c r="F395" s="112" t="s">
        <v>198</v>
      </c>
    </row>
    <row r="396" spans="2:6" x14ac:dyDescent="0.2">
      <c r="B396" s="107" t="s">
        <v>24</v>
      </c>
      <c r="C396" s="111">
        <v>0</v>
      </c>
      <c r="D396" s="100">
        <v>32000</v>
      </c>
      <c r="E396" s="100">
        <v>17009.18</v>
      </c>
      <c r="F396" s="112" t="s">
        <v>199</v>
      </c>
    </row>
    <row r="397" spans="2:6" x14ac:dyDescent="0.2">
      <c r="B397" s="108" t="s">
        <v>25</v>
      </c>
      <c r="C397" s="109">
        <v>0</v>
      </c>
      <c r="D397" s="109">
        <v>0</v>
      </c>
      <c r="E397" s="106">
        <v>17009.18</v>
      </c>
      <c r="F397" s="112"/>
    </row>
    <row r="398" spans="2:6" x14ac:dyDescent="0.2">
      <c r="B398" s="107" t="s">
        <v>26</v>
      </c>
      <c r="C398" s="111">
        <v>0</v>
      </c>
      <c r="D398" s="100">
        <v>3600</v>
      </c>
      <c r="E398" s="100">
        <v>2503.4499999999998</v>
      </c>
      <c r="F398" s="112" t="s">
        <v>200</v>
      </c>
    </row>
    <row r="399" spans="2:6" x14ac:dyDescent="0.2">
      <c r="B399" s="108" t="s">
        <v>27</v>
      </c>
      <c r="C399" s="109">
        <v>0</v>
      </c>
      <c r="D399" s="109">
        <v>0</v>
      </c>
      <c r="E399" s="106">
        <v>2503.4499999999998</v>
      </c>
      <c r="F399" s="112"/>
    </row>
    <row r="400" spans="2:6" x14ac:dyDescent="0.2">
      <c r="B400" s="107" t="s">
        <v>28</v>
      </c>
      <c r="C400" s="111">
        <v>0</v>
      </c>
      <c r="D400" s="100">
        <v>8500</v>
      </c>
      <c r="E400" s="100">
        <v>2806.15</v>
      </c>
      <c r="F400" s="112" t="s">
        <v>201</v>
      </c>
    </row>
    <row r="401" spans="2:6" x14ac:dyDescent="0.2">
      <c r="B401" s="108" t="s">
        <v>30</v>
      </c>
      <c r="C401" s="109">
        <v>0</v>
      </c>
      <c r="D401" s="109">
        <v>0</v>
      </c>
      <c r="E401" s="106">
        <v>2806.15</v>
      </c>
      <c r="F401" s="112"/>
    </row>
    <row r="402" spans="2:6" x14ac:dyDescent="0.2">
      <c r="B402" s="105" t="s">
        <v>32</v>
      </c>
      <c r="C402" s="106">
        <v>50539.16</v>
      </c>
      <c r="D402" s="106">
        <v>54500</v>
      </c>
      <c r="E402" s="106">
        <v>42966.01</v>
      </c>
      <c r="F402" s="112" t="s">
        <v>202</v>
      </c>
    </row>
    <row r="403" spans="2:6" x14ac:dyDescent="0.2">
      <c r="B403" s="107" t="s">
        <v>33</v>
      </c>
      <c r="C403" s="111">
        <v>0</v>
      </c>
      <c r="D403" s="111">
        <v>500</v>
      </c>
      <c r="E403" s="111">
        <v>0</v>
      </c>
      <c r="F403" s="112"/>
    </row>
    <row r="404" spans="2:6" x14ac:dyDescent="0.2">
      <c r="B404" s="107" t="s">
        <v>38</v>
      </c>
      <c r="C404" s="100">
        <v>1381.16</v>
      </c>
      <c r="D404" s="100">
        <v>4000</v>
      </c>
      <c r="E404" s="100">
        <v>2399.4899999999998</v>
      </c>
      <c r="F404" s="112" t="s">
        <v>203</v>
      </c>
    </row>
    <row r="405" spans="2:6" x14ac:dyDescent="0.2">
      <c r="B405" s="108" t="s">
        <v>39</v>
      </c>
      <c r="C405" s="109">
        <v>76.849999999999994</v>
      </c>
      <c r="D405" s="109">
        <v>0</v>
      </c>
      <c r="E405" s="109">
        <v>379.24</v>
      </c>
      <c r="F405" s="112"/>
    </row>
    <row r="406" spans="2:6" x14ac:dyDescent="0.2">
      <c r="B406" s="108" t="s">
        <v>40</v>
      </c>
      <c r="C406" s="106">
        <v>1304.31</v>
      </c>
      <c r="D406" s="109">
        <v>0</v>
      </c>
      <c r="E406" s="106">
        <v>1798.8</v>
      </c>
      <c r="F406" s="112"/>
    </row>
    <row r="407" spans="2:6" x14ac:dyDescent="0.2">
      <c r="B407" s="108" t="s">
        <v>42</v>
      </c>
      <c r="C407" s="109">
        <v>0</v>
      </c>
      <c r="D407" s="109">
        <v>0</v>
      </c>
      <c r="E407" s="109">
        <v>221.45</v>
      </c>
      <c r="F407" s="112"/>
    </row>
    <row r="408" spans="2:6" x14ac:dyDescent="0.2">
      <c r="B408" s="107" t="s">
        <v>45</v>
      </c>
      <c r="C408" s="100">
        <v>49158</v>
      </c>
      <c r="D408" s="100">
        <v>50000</v>
      </c>
      <c r="E408" s="100">
        <v>40566.519999999997</v>
      </c>
      <c r="F408" s="112" t="s">
        <v>204</v>
      </c>
    </row>
    <row r="409" spans="2:6" x14ac:dyDescent="0.2">
      <c r="B409" s="108" t="s">
        <v>54</v>
      </c>
      <c r="C409" s="106">
        <v>49158</v>
      </c>
      <c r="D409" s="109">
        <v>0</v>
      </c>
      <c r="E409" s="106">
        <v>40566.519999999997</v>
      </c>
      <c r="F409" s="112"/>
    </row>
    <row r="410" spans="2:6" x14ac:dyDescent="0.2">
      <c r="B410" s="107" t="s">
        <v>55</v>
      </c>
      <c r="C410" s="111">
        <v>0</v>
      </c>
      <c r="D410" s="111">
        <v>0</v>
      </c>
      <c r="E410" s="111">
        <v>0</v>
      </c>
      <c r="F410" s="112"/>
    </row>
    <row r="411" spans="2:6" x14ac:dyDescent="0.2">
      <c r="B411" s="101" t="s">
        <v>89</v>
      </c>
      <c r="C411" s="110">
        <v>0</v>
      </c>
      <c r="D411" s="102">
        <v>84000</v>
      </c>
      <c r="E411" s="102">
        <v>73499.09</v>
      </c>
      <c r="F411" s="112" t="s">
        <v>205</v>
      </c>
    </row>
    <row r="412" spans="2:6" x14ac:dyDescent="0.2">
      <c r="B412" s="105" t="s">
        <v>23</v>
      </c>
      <c r="C412" s="105"/>
      <c r="D412" s="106">
        <v>84000</v>
      </c>
      <c r="E412" s="106">
        <v>73499.09</v>
      </c>
      <c r="F412" s="112" t="s">
        <v>205</v>
      </c>
    </row>
    <row r="413" spans="2:6" x14ac:dyDescent="0.2">
      <c r="B413" s="107" t="s">
        <v>24</v>
      </c>
      <c r="C413" s="111">
        <v>0</v>
      </c>
      <c r="D413" s="100">
        <v>72000</v>
      </c>
      <c r="E413" s="100">
        <v>63301.47</v>
      </c>
      <c r="F413" s="112" t="s">
        <v>206</v>
      </c>
    </row>
    <row r="414" spans="2:6" x14ac:dyDescent="0.2">
      <c r="B414" s="108" t="s">
        <v>25</v>
      </c>
      <c r="C414" s="109">
        <v>0</v>
      </c>
      <c r="D414" s="109">
        <v>0</v>
      </c>
      <c r="E414" s="106">
        <v>63301.47</v>
      </c>
      <c r="F414" s="112"/>
    </row>
    <row r="415" spans="2:6" x14ac:dyDescent="0.2">
      <c r="B415" s="107" t="s">
        <v>28</v>
      </c>
      <c r="C415" s="111">
        <v>0</v>
      </c>
      <c r="D415" s="100">
        <v>12000</v>
      </c>
      <c r="E415" s="100">
        <v>10197.620000000001</v>
      </c>
      <c r="F415" s="112" t="s">
        <v>207</v>
      </c>
    </row>
    <row r="416" spans="2:6" x14ac:dyDescent="0.2">
      <c r="B416" s="108" t="s">
        <v>30</v>
      </c>
      <c r="C416" s="109">
        <v>0</v>
      </c>
      <c r="D416" s="109">
        <v>0</v>
      </c>
      <c r="E416" s="106">
        <v>10197.620000000001</v>
      </c>
      <c r="F416" s="112"/>
    </row>
    <row r="417" spans="2:6" x14ac:dyDescent="0.2">
      <c r="B417" s="105" t="s">
        <v>32</v>
      </c>
      <c r="C417" s="105"/>
      <c r="D417" s="105"/>
      <c r="E417" s="105"/>
      <c r="F417" s="112"/>
    </row>
    <row r="418" spans="2:6" x14ac:dyDescent="0.2">
      <c r="B418" s="107" t="s">
        <v>33</v>
      </c>
      <c r="C418" s="111">
        <v>0</v>
      </c>
      <c r="D418" s="111">
        <v>0</v>
      </c>
      <c r="E418" s="111">
        <v>0</v>
      </c>
      <c r="F418" s="112"/>
    </row>
    <row r="419" spans="2:6" x14ac:dyDescent="0.2">
      <c r="B419" s="108" t="s">
        <v>37</v>
      </c>
      <c r="C419" s="109">
        <v>0</v>
      </c>
      <c r="D419" s="109">
        <v>0</v>
      </c>
      <c r="E419" s="109">
        <v>0</v>
      </c>
      <c r="F419" s="112"/>
    </row>
    <row r="420" spans="2:6" x14ac:dyDescent="0.2">
      <c r="B420" s="101" t="s">
        <v>160</v>
      </c>
      <c r="C420" s="102">
        <v>172407.58</v>
      </c>
      <c r="D420" s="102">
        <v>172300.68</v>
      </c>
      <c r="E420" s="102">
        <v>115072.13</v>
      </c>
      <c r="F420" s="112" t="s">
        <v>208</v>
      </c>
    </row>
    <row r="421" spans="2:6" x14ac:dyDescent="0.2">
      <c r="B421" s="103" t="s">
        <v>161</v>
      </c>
      <c r="C421" s="104">
        <v>172407.58</v>
      </c>
      <c r="D421" s="104">
        <v>172300.68</v>
      </c>
      <c r="E421" s="104">
        <v>115072.13</v>
      </c>
      <c r="F421" s="112" t="s">
        <v>208</v>
      </c>
    </row>
    <row r="422" spans="2:6" x14ac:dyDescent="0.2">
      <c r="B422" s="101" t="s">
        <v>93</v>
      </c>
      <c r="C422" s="102">
        <v>113247.49</v>
      </c>
      <c r="D422" s="110">
        <v>0</v>
      </c>
      <c r="E422" s="110">
        <v>0</v>
      </c>
      <c r="F422" s="112"/>
    </row>
    <row r="423" spans="2:6" x14ac:dyDescent="0.2">
      <c r="B423" s="105" t="s">
        <v>23</v>
      </c>
      <c r="C423" s="106">
        <v>107235.09</v>
      </c>
      <c r="D423" s="105"/>
      <c r="E423" s="105"/>
      <c r="F423" s="112"/>
    </row>
    <row r="424" spans="2:6" x14ac:dyDescent="0.2">
      <c r="B424" s="107" t="s">
        <v>24</v>
      </c>
      <c r="C424" s="100">
        <v>86709.63</v>
      </c>
      <c r="D424" s="111">
        <v>0</v>
      </c>
      <c r="E424" s="111">
        <v>0</v>
      </c>
      <c r="F424" s="112"/>
    </row>
    <row r="425" spans="2:6" x14ac:dyDescent="0.2">
      <c r="B425" s="108" t="s">
        <v>25</v>
      </c>
      <c r="C425" s="106">
        <v>86709.63</v>
      </c>
      <c r="D425" s="109">
        <v>0</v>
      </c>
      <c r="E425" s="109">
        <v>0</v>
      </c>
      <c r="F425" s="112"/>
    </row>
    <row r="426" spans="2:6" x14ac:dyDescent="0.2">
      <c r="B426" s="107" t="s">
        <v>26</v>
      </c>
      <c r="C426" s="100">
        <v>6250</v>
      </c>
      <c r="D426" s="111">
        <v>0</v>
      </c>
      <c r="E426" s="111">
        <v>0</v>
      </c>
      <c r="F426" s="112"/>
    </row>
    <row r="427" spans="2:6" x14ac:dyDescent="0.2">
      <c r="B427" s="108" t="s">
        <v>27</v>
      </c>
      <c r="C427" s="106">
        <v>6250</v>
      </c>
      <c r="D427" s="109">
        <v>0</v>
      </c>
      <c r="E427" s="109">
        <v>0</v>
      </c>
      <c r="F427" s="112"/>
    </row>
    <row r="428" spans="2:6" x14ac:dyDescent="0.2">
      <c r="B428" s="107" t="s">
        <v>28</v>
      </c>
      <c r="C428" s="100">
        <v>14275.46</v>
      </c>
      <c r="D428" s="111">
        <v>0</v>
      </c>
      <c r="E428" s="111">
        <v>0</v>
      </c>
      <c r="F428" s="112"/>
    </row>
    <row r="429" spans="2:6" x14ac:dyDescent="0.2">
      <c r="B429" s="108" t="s">
        <v>30</v>
      </c>
      <c r="C429" s="106">
        <v>14275.46</v>
      </c>
      <c r="D429" s="109">
        <v>0</v>
      </c>
      <c r="E429" s="109">
        <v>0</v>
      </c>
      <c r="F429" s="112"/>
    </row>
    <row r="430" spans="2:6" x14ac:dyDescent="0.2">
      <c r="B430" s="105" t="s">
        <v>32</v>
      </c>
      <c r="C430" s="106">
        <v>6012.4</v>
      </c>
      <c r="D430" s="105"/>
      <c r="E430" s="105"/>
      <c r="F430" s="112"/>
    </row>
    <row r="431" spans="2:6" x14ac:dyDescent="0.2">
      <c r="B431" s="107" t="s">
        <v>33</v>
      </c>
      <c r="C431" s="100">
        <v>6012.4</v>
      </c>
      <c r="D431" s="111">
        <v>0</v>
      </c>
      <c r="E431" s="111">
        <v>0</v>
      </c>
      <c r="F431" s="112"/>
    </row>
    <row r="432" spans="2:6" x14ac:dyDescent="0.2">
      <c r="B432" s="108" t="s">
        <v>35</v>
      </c>
      <c r="C432" s="106">
        <v>6012.4</v>
      </c>
      <c r="D432" s="109">
        <v>0</v>
      </c>
      <c r="E432" s="109">
        <v>0</v>
      </c>
      <c r="F432" s="112"/>
    </row>
    <row r="433" spans="2:6" x14ac:dyDescent="0.2">
      <c r="B433" s="101" t="s">
        <v>91</v>
      </c>
      <c r="C433" s="102">
        <v>8124.01</v>
      </c>
      <c r="D433" s="102">
        <v>25845.119999999999</v>
      </c>
      <c r="E433" s="102">
        <v>17260.810000000001</v>
      </c>
      <c r="F433" s="112" t="s">
        <v>208</v>
      </c>
    </row>
    <row r="434" spans="2:6" x14ac:dyDescent="0.2">
      <c r="B434" s="105" t="s">
        <v>23</v>
      </c>
      <c r="C434" s="106">
        <v>7268.52</v>
      </c>
      <c r="D434" s="106">
        <v>23145.119999999999</v>
      </c>
      <c r="E434" s="106">
        <v>15699.91</v>
      </c>
      <c r="F434" s="112" t="s">
        <v>209</v>
      </c>
    </row>
    <row r="435" spans="2:6" x14ac:dyDescent="0.2">
      <c r="B435" s="107" t="s">
        <v>24</v>
      </c>
      <c r="C435" s="100">
        <v>6239.06</v>
      </c>
      <c r="D435" s="100">
        <v>18150.12</v>
      </c>
      <c r="E435" s="100">
        <v>12349.69</v>
      </c>
      <c r="F435" s="112" t="s">
        <v>210</v>
      </c>
    </row>
    <row r="436" spans="2:6" x14ac:dyDescent="0.2">
      <c r="B436" s="108" t="s">
        <v>25</v>
      </c>
      <c r="C436" s="106">
        <v>6239.06</v>
      </c>
      <c r="D436" s="109">
        <v>0</v>
      </c>
      <c r="E436" s="106">
        <v>12349.69</v>
      </c>
      <c r="F436" s="112"/>
    </row>
    <row r="437" spans="2:6" x14ac:dyDescent="0.2">
      <c r="B437" s="107" t="s">
        <v>26</v>
      </c>
      <c r="C437" s="111">
        <v>0</v>
      </c>
      <c r="D437" s="100">
        <v>1755</v>
      </c>
      <c r="E437" s="100">
        <v>1312.5</v>
      </c>
      <c r="F437" s="112" t="s">
        <v>211</v>
      </c>
    </row>
    <row r="438" spans="2:6" x14ac:dyDescent="0.2">
      <c r="B438" s="108" t="s">
        <v>27</v>
      </c>
      <c r="C438" s="109">
        <v>0</v>
      </c>
      <c r="D438" s="109">
        <v>0</v>
      </c>
      <c r="E438" s="106">
        <v>1312.5</v>
      </c>
      <c r="F438" s="112"/>
    </row>
    <row r="439" spans="2:6" x14ac:dyDescent="0.2">
      <c r="B439" s="107" t="s">
        <v>28</v>
      </c>
      <c r="C439" s="100">
        <v>1029.46</v>
      </c>
      <c r="D439" s="100">
        <v>3240</v>
      </c>
      <c r="E439" s="100">
        <v>2037.72</v>
      </c>
      <c r="F439" s="112" t="s">
        <v>212</v>
      </c>
    </row>
    <row r="440" spans="2:6" x14ac:dyDescent="0.2">
      <c r="B440" s="108" t="s">
        <v>30</v>
      </c>
      <c r="C440" s="106">
        <v>1029.46</v>
      </c>
      <c r="D440" s="109">
        <v>0</v>
      </c>
      <c r="E440" s="106">
        <v>2037.72</v>
      </c>
      <c r="F440" s="112"/>
    </row>
    <row r="441" spans="2:6" x14ac:dyDescent="0.2">
      <c r="B441" s="105" t="s">
        <v>32</v>
      </c>
      <c r="C441" s="109">
        <v>855.49</v>
      </c>
      <c r="D441" s="106">
        <v>2700</v>
      </c>
      <c r="E441" s="106">
        <v>1560.9</v>
      </c>
      <c r="F441" s="112" t="s">
        <v>213</v>
      </c>
    </row>
    <row r="442" spans="2:6" x14ac:dyDescent="0.2">
      <c r="B442" s="107" t="s">
        <v>33</v>
      </c>
      <c r="C442" s="111">
        <v>855.49</v>
      </c>
      <c r="D442" s="100">
        <v>2700</v>
      </c>
      <c r="E442" s="100">
        <v>1560.9</v>
      </c>
      <c r="F442" s="112" t="s">
        <v>213</v>
      </c>
    </row>
    <row r="443" spans="2:6" x14ac:dyDescent="0.2">
      <c r="B443" s="108" t="s">
        <v>34</v>
      </c>
      <c r="C443" s="109">
        <v>0</v>
      </c>
      <c r="D443" s="109">
        <v>0</v>
      </c>
      <c r="E443" s="109">
        <v>30</v>
      </c>
      <c r="F443" s="112"/>
    </row>
    <row r="444" spans="2:6" x14ac:dyDescent="0.2">
      <c r="B444" s="108" t="s">
        <v>35</v>
      </c>
      <c r="C444" s="109">
        <v>855.49</v>
      </c>
      <c r="D444" s="109">
        <v>0</v>
      </c>
      <c r="E444" s="106">
        <v>1530.9</v>
      </c>
      <c r="F444" s="112"/>
    </row>
    <row r="445" spans="2:6" x14ac:dyDescent="0.2">
      <c r="B445" s="101" t="s">
        <v>87</v>
      </c>
      <c r="C445" s="102">
        <v>51036.08</v>
      </c>
      <c r="D445" s="102">
        <v>146455.56</v>
      </c>
      <c r="E445" s="102">
        <v>97811.32</v>
      </c>
      <c r="F445" s="112" t="s">
        <v>208</v>
      </c>
    </row>
    <row r="446" spans="2:6" x14ac:dyDescent="0.2">
      <c r="B446" s="105" t="s">
        <v>23</v>
      </c>
      <c r="C446" s="106">
        <v>46188.29</v>
      </c>
      <c r="D446" s="106">
        <v>131155.56</v>
      </c>
      <c r="E446" s="106">
        <v>88966.22</v>
      </c>
      <c r="F446" s="112" t="s">
        <v>209</v>
      </c>
    </row>
    <row r="447" spans="2:6" x14ac:dyDescent="0.2">
      <c r="B447" s="107" t="s">
        <v>24</v>
      </c>
      <c r="C447" s="100">
        <v>35354.699999999997</v>
      </c>
      <c r="D447" s="100">
        <v>102850.56</v>
      </c>
      <c r="E447" s="100">
        <v>69981.56</v>
      </c>
      <c r="F447" s="112" t="s">
        <v>210</v>
      </c>
    </row>
    <row r="448" spans="2:6" x14ac:dyDescent="0.2">
      <c r="B448" s="108" t="s">
        <v>25</v>
      </c>
      <c r="C448" s="106">
        <v>35354.699999999997</v>
      </c>
      <c r="D448" s="109">
        <v>0</v>
      </c>
      <c r="E448" s="106">
        <v>69981.56</v>
      </c>
      <c r="F448" s="112"/>
    </row>
    <row r="449" spans="2:6" x14ac:dyDescent="0.2">
      <c r="B449" s="107" t="s">
        <v>26</v>
      </c>
      <c r="C449" s="100">
        <v>5000</v>
      </c>
      <c r="D449" s="100">
        <v>9945</v>
      </c>
      <c r="E449" s="100">
        <v>7437.5</v>
      </c>
      <c r="F449" s="112" t="s">
        <v>211</v>
      </c>
    </row>
    <row r="450" spans="2:6" x14ac:dyDescent="0.2">
      <c r="B450" s="108" t="s">
        <v>27</v>
      </c>
      <c r="C450" s="106">
        <v>5000</v>
      </c>
      <c r="D450" s="109">
        <v>0</v>
      </c>
      <c r="E450" s="106">
        <v>7437.5</v>
      </c>
      <c r="F450" s="112"/>
    </row>
    <row r="451" spans="2:6" x14ac:dyDescent="0.2">
      <c r="B451" s="107" t="s">
        <v>28</v>
      </c>
      <c r="C451" s="100">
        <v>5833.59</v>
      </c>
      <c r="D451" s="100">
        <v>18360</v>
      </c>
      <c r="E451" s="100">
        <v>11547.16</v>
      </c>
      <c r="F451" s="112" t="s">
        <v>212</v>
      </c>
    </row>
    <row r="452" spans="2:6" x14ac:dyDescent="0.2">
      <c r="B452" s="108" t="s">
        <v>30</v>
      </c>
      <c r="C452" s="106">
        <v>5833.59</v>
      </c>
      <c r="D452" s="109">
        <v>0</v>
      </c>
      <c r="E452" s="106">
        <v>11547.16</v>
      </c>
      <c r="F452" s="112"/>
    </row>
    <row r="453" spans="2:6" x14ac:dyDescent="0.2">
      <c r="B453" s="105" t="s">
        <v>32</v>
      </c>
      <c r="C453" s="106">
        <v>4847.79</v>
      </c>
      <c r="D453" s="106">
        <v>15300</v>
      </c>
      <c r="E453" s="106">
        <v>8845.1</v>
      </c>
      <c r="F453" s="112" t="s">
        <v>213</v>
      </c>
    </row>
    <row r="454" spans="2:6" x14ac:dyDescent="0.2">
      <c r="B454" s="107" t="s">
        <v>33</v>
      </c>
      <c r="C454" s="100">
        <v>4847.79</v>
      </c>
      <c r="D454" s="100">
        <v>15300</v>
      </c>
      <c r="E454" s="100">
        <v>8845.1</v>
      </c>
      <c r="F454" s="112" t="s">
        <v>213</v>
      </c>
    </row>
    <row r="455" spans="2:6" x14ac:dyDescent="0.2">
      <c r="B455" s="108" t="s">
        <v>34</v>
      </c>
      <c r="C455" s="109">
        <v>0</v>
      </c>
      <c r="D455" s="109">
        <v>0</v>
      </c>
      <c r="E455" s="109">
        <v>170</v>
      </c>
      <c r="F455" s="112"/>
    </row>
    <row r="456" spans="2:6" x14ac:dyDescent="0.2">
      <c r="B456" s="108" t="s">
        <v>35</v>
      </c>
      <c r="C456" s="106">
        <v>4847.79</v>
      </c>
      <c r="D456" s="109">
        <v>0</v>
      </c>
      <c r="E456" s="106">
        <v>8675.1</v>
      </c>
      <c r="F456" s="112"/>
    </row>
    <row r="457" spans="2:6" ht="25.5" x14ac:dyDescent="0.2">
      <c r="B457" s="101" t="s">
        <v>162</v>
      </c>
      <c r="C457" s="102">
        <v>17082.830000000002</v>
      </c>
      <c r="D457" s="102">
        <v>30000</v>
      </c>
      <c r="E457" s="102">
        <v>25884.04</v>
      </c>
      <c r="F457" s="112" t="s">
        <v>214</v>
      </c>
    </row>
    <row r="458" spans="2:6" ht="25.5" x14ac:dyDescent="0.2">
      <c r="B458" s="103" t="s">
        <v>163</v>
      </c>
      <c r="C458" s="104">
        <v>17082.830000000002</v>
      </c>
      <c r="D458" s="104">
        <v>30000</v>
      </c>
      <c r="E458" s="104">
        <v>25884.04</v>
      </c>
      <c r="F458" s="112" t="s">
        <v>214</v>
      </c>
    </row>
    <row r="459" spans="2:6" x14ac:dyDescent="0.2">
      <c r="B459" s="101" t="s">
        <v>91</v>
      </c>
      <c r="C459" s="102">
        <v>2562.42</v>
      </c>
      <c r="D459" s="102">
        <v>4500</v>
      </c>
      <c r="E459" s="102">
        <v>3882.59</v>
      </c>
      <c r="F459" s="112" t="s">
        <v>214</v>
      </c>
    </row>
    <row r="460" spans="2:6" x14ac:dyDescent="0.2">
      <c r="B460" s="105" t="s">
        <v>32</v>
      </c>
      <c r="C460" s="106">
        <v>2562.42</v>
      </c>
      <c r="D460" s="106">
        <v>4500</v>
      </c>
      <c r="E460" s="106">
        <v>3882.59</v>
      </c>
      <c r="F460" s="112" t="s">
        <v>214</v>
      </c>
    </row>
    <row r="461" spans="2:6" x14ac:dyDescent="0.2">
      <c r="B461" s="107" t="s">
        <v>38</v>
      </c>
      <c r="C461" s="100">
        <v>2562.42</v>
      </c>
      <c r="D461" s="100">
        <v>4500</v>
      </c>
      <c r="E461" s="100">
        <v>3882.59</v>
      </c>
      <c r="F461" s="112" t="s">
        <v>214</v>
      </c>
    </row>
    <row r="462" spans="2:6" x14ac:dyDescent="0.2">
      <c r="B462" s="108" t="s">
        <v>39</v>
      </c>
      <c r="C462" s="109">
        <v>82.05</v>
      </c>
      <c r="D462" s="109">
        <v>0</v>
      </c>
      <c r="E462" s="109">
        <v>0</v>
      </c>
      <c r="F462" s="112"/>
    </row>
    <row r="463" spans="2:6" x14ac:dyDescent="0.2">
      <c r="B463" s="108" t="s">
        <v>40</v>
      </c>
      <c r="C463" s="106">
        <v>2480.37</v>
      </c>
      <c r="D463" s="109">
        <v>0</v>
      </c>
      <c r="E463" s="106">
        <v>3882.59</v>
      </c>
      <c r="F463" s="112"/>
    </row>
    <row r="464" spans="2:6" x14ac:dyDescent="0.2">
      <c r="B464" s="101" t="s">
        <v>87</v>
      </c>
      <c r="C464" s="102">
        <v>14520.41</v>
      </c>
      <c r="D464" s="102">
        <v>25500</v>
      </c>
      <c r="E464" s="102">
        <v>22001.45</v>
      </c>
      <c r="F464" s="112" t="s">
        <v>214</v>
      </c>
    </row>
    <row r="465" spans="2:6" x14ac:dyDescent="0.2">
      <c r="B465" s="105" t="s">
        <v>32</v>
      </c>
      <c r="C465" s="106">
        <v>14520.41</v>
      </c>
      <c r="D465" s="106">
        <v>25500</v>
      </c>
      <c r="E465" s="106">
        <v>22001.45</v>
      </c>
      <c r="F465" s="112" t="s">
        <v>214</v>
      </c>
    </row>
    <row r="466" spans="2:6" x14ac:dyDescent="0.2">
      <c r="B466" s="107" t="s">
        <v>38</v>
      </c>
      <c r="C466" s="100">
        <v>14520.41</v>
      </c>
      <c r="D466" s="100">
        <v>25500</v>
      </c>
      <c r="E466" s="100">
        <v>22001.45</v>
      </c>
      <c r="F466" s="112" t="s">
        <v>214</v>
      </c>
    </row>
    <row r="467" spans="2:6" x14ac:dyDescent="0.2">
      <c r="B467" s="108" t="s">
        <v>40</v>
      </c>
      <c r="C467" s="106">
        <v>14520.41</v>
      </c>
      <c r="D467" s="109">
        <v>0</v>
      </c>
      <c r="E467" s="106">
        <v>22001.45</v>
      </c>
      <c r="F467" s="112"/>
    </row>
    <row r="468" spans="2:6" x14ac:dyDescent="0.2">
      <c r="B468" s="105" t="s">
        <v>164</v>
      </c>
      <c r="C468" s="106">
        <v>7212263.9500000002</v>
      </c>
      <c r="D468" s="106">
        <v>9271592.1899999995</v>
      </c>
      <c r="E468" s="106">
        <v>7870829.9299999997</v>
      </c>
      <c r="F468" s="112" t="s">
        <v>215</v>
      </c>
    </row>
    <row r="469" spans="2:6" x14ac:dyDescent="0.2">
      <c r="B469" s="103" t="s">
        <v>165</v>
      </c>
      <c r="C469" s="104">
        <v>7212263.9500000002</v>
      </c>
      <c r="D469" s="104">
        <v>9271592.1899999995</v>
      </c>
      <c r="E469" s="104">
        <v>7870829.9299999997</v>
      </c>
      <c r="F469" s="112" t="s">
        <v>215</v>
      </c>
    </row>
    <row r="470" spans="2:6" x14ac:dyDescent="0.2">
      <c r="B470" s="101" t="s">
        <v>88</v>
      </c>
      <c r="C470" s="102">
        <v>7212263.9500000002</v>
      </c>
      <c r="D470" s="102">
        <v>9271592.1899999995</v>
      </c>
      <c r="E470" s="102">
        <v>7870829.9299999997</v>
      </c>
      <c r="F470" s="112" t="s">
        <v>215</v>
      </c>
    </row>
    <row r="471" spans="2:6" x14ac:dyDescent="0.2">
      <c r="B471" s="105" t="s">
        <v>23</v>
      </c>
      <c r="C471" s="106">
        <v>6939264.2300000004</v>
      </c>
      <c r="D471" s="106">
        <v>8896570</v>
      </c>
      <c r="E471" s="106">
        <v>7507196.1600000001</v>
      </c>
      <c r="F471" s="112" t="s">
        <v>216</v>
      </c>
    </row>
    <row r="472" spans="2:6" x14ac:dyDescent="0.2">
      <c r="B472" s="107" t="s">
        <v>24</v>
      </c>
      <c r="C472" s="100">
        <v>5812047.3799999999</v>
      </c>
      <c r="D472" s="100">
        <v>7260000</v>
      </c>
      <c r="E472" s="100">
        <v>6204097.6399999997</v>
      </c>
      <c r="F472" s="112" t="s">
        <v>217</v>
      </c>
    </row>
    <row r="473" spans="2:6" x14ac:dyDescent="0.2">
      <c r="B473" s="108" t="s">
        <v>25</v>
      </c>
      <c r="C473" s="106">
        <v>5812047.3799999999</v>
      </c>
      <c r="D473" s="109">
        <v>0</v>
      </c>
      <c r="E473" s="106">
        <v>6204097.6399999997</v>
      </c>
      <c r="F473" s="112"/>
    </row>
    <row r="474" spans="2:6" x14ac:dyDescent="0.2">
      <c r="B474" s="107" t="s">
        <v>26</v>
      </c>
      <c r="C474" s="100">
        <v>277216.84999999998</v>
      </c>
      <c r="D474" s="100">
        <v>286570</v>
      </c>
      <c r="E474" s="100">
        <v>275056.19</v>
      </c>
      <c r="F474" s="112" t="s">
        <v>218</v>
      </c>
    </row>
    <row r="475" spans="2:6" x14ac:dyDescent="0.2">
      <c r="B475" s="108" t="s">
        <v>27</v>
      </c>
      <c r="C475" s="106">
        <v>277216.84999999998</v>
      </c>
      <c r="D475" s="109">
        <v>0</v>
      </c>
      <c r="E475" s="106">
        <v>275056.19</v>
      </c>
      <c r="F475" s="112"/>
    </row>
    <row r="476" spans="2:6" x14ac:dyDescent="0.2">
      <c r="B476" s="107" t="s">
        <v>28</v>
      </c>
      <c r="C476" s="100">
        <v>850000</v>
      </c>
      <c r="D476" s="100">
        <v>1350000</v>
      </c>
      <c r="E476" s="100">
        <v>1028042.33</v>
      </c>
      <c r="F476" s="112" t="s">
        <v>219</v>
      </c>
    </row>
    <row r="477" spans="2:6" x14ac:dyDescent="0.2">
      <c r="B477" s="108" t="s">
        <v>30</v>
      </c>
      <c r="C477" s="106">
        <v>849952.44</v>
      </c>
      <c r="D477" s="109">
        <v>0</v>
      </c>
      <c r="E477" s="106">
        <v>1026134.4</v>
      </c>
      <c r="F477" s="112"/>
    </row>
    <row r="478" spans="2:6" x14ac:dyDescent="0.2">
      <c r="B478" s="108" t="s">
        <v>31</v>
      </c>
      <c r="C478" s="109">
        <v>47.56</v>
      </c>
      <c r="D478" s="109">
        <v>0</v>
      </c>
      <c r="E478" s="106">
        <v>1907.93</v>
      </c>
      <c r="F478" s="112"/>
    </row>
    <row r="479" spans="2:6" x14ac:dyDescent="0.2">
      <c r="B479" s="105" t="s">
        <v>32</v>
      </c>
      <c r="C479" s="106">
        <v>272999.71999999997</v>
      </c>
      <c r="D479" s="106">
        <v>375022.19</v>
      </c>
      <c r="E479" s="106">
        <v>363633.77</v>
      </c>
      <c r="F479" s="112" t="s">
        <v>220</v>
      </c>
    </row>
    <row r="480" spans="2:6" x14ac:dyDescent="0.2">
      <c r="B480" s="107" t="s">
        <v>33</v>
      </c>
      <c r="C480" s="100">
        <v>242561.65</v>
      </c>
      <c r="D480" s="100">
        <v>325000</v>
      </c>
      <c r="E480" s="100">
        <v>313611.58</v>
      </c>
      <c r="F480" s="112" t="s">
        <v>221</v>
      </c>
    </row>
    <row r="481" spans="2:6" x14ac:dyDescent="0.2">
      <c r="B481" s="108" t="s">
        <v>35</v>
      </c>
      <c r="C481" s="106">
        <v>242561.65</v>
      </c>
      <c r="D481" s="109">
        <v>0</v>
      </c>
      <c r="E481" s="106">
        <v>313611.58</v>
      </c>
      <c r="F481" s="112"/>
    </row>
    <row r="482" spans="2:6" x14ac:dyDescent="0.2">
      <c r="B482" s="107" t="s">
        <v>55</v>
      </c>
      <c r="C482" s="100">
        <v>30438.07</v>
      </c>
      <c r="D482" s="100">
        <v>50022.19</v>
      </c>
      <c r="E482" s="100">
        <v>50022.19</v>
      </c>
      <c r="F482" s="112" t="s">
        <v>167</v>
      </c>
    </row>
    <row r="483" spans="2:6" x14ac:dyDescent="0.2">
      <c r="B483" s="108" t="s">
        <v>59</v>
      </c>
      <c r="C483" s="106">
        <v>28656.91</v>
      </c>
      <c r="D483" s="109">
        <v>0</v>
      </c>
      <c r="E483" s="106">
        <v>26633.64</v>
      </c>
      <c r="F483" s="112"/>
    </row>
    <row r="484" spans="2:6" x14ac:dyDescent="0.2">
      <c r="B484" s="108" t="s">
        <v>107</v>
      </c>
      <c r="C484" s="106">
        <v>1781.16</v>
      </c>
      <c r="D484" s="109">
        <v>0</v>
      </c>
      <c r="E484" s="106">
        <v>23388.55</v>
      </c>
      <c r="F484" s="112"/>
    </row>
  </sheetData>
  <mergeCells count="11">
    <mergeCell ref="B170:F170"/>
    <mergeCell ref="B173:F173"/>
    <mergeCell ref="B1:E1"/>
    <mergeCell ref="B2:E2"/>
    <mergeCell ref="B135:F135"/>
    <mergeCell ref="B136:F136"/>
    <mergeCell ref="B24:G24"/>
    <mergeCell ref="B25:G25"/>
    <mergeCell ref="B62:G62"/>
    <mergeCell ref="B172:F172"/>
    <mergeCell ref="B171:F171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IZVRŠENJE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</dc:title>
  <dc:creator>Racunovodstvo</dc:creator>
  <cp:lastModifiedBy>Korisnik</cp:lastModifiedBy>
  <cp:lastPrinted>2023-03-21T11:11:32Z</cp:lastPrinted>
  <dcterms:created xsi:type="dcterms:W3CDTF">2023-03-17T11:55:16Z</dcterms:created>
  <dcterms:modified xsi:type="dcterms:W3CDTF">2023-03-24T07:51:32Z</dcterms:modified>
</cp:coreProperties>
</file>