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ihana\Downloads\"/>
    </mc:Choice>
  </mc:AlternateContent>
  <bookViews>
    <workbookView xWindow="0" yWindow="0" windowWidth="23040" windowHeight="8904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1" l="1"/>
  <c r="D52" i="1"/>
  <c r="C52" i="1"/>
  <c r="G13" i="1"/>
  <c r="G12" i="1"/>
  <c r="G10" i="1"/>
  <c r="G9" i="1"/>
  <c r="F13" i="1"/>
  <c r="F12" i="1"/>
  <c r="F10" i="1"/>
  <c r="F9" i="1"/>
  <c r="C10" i="1"/>
  <c r="B11" i="1"/>
  <c r="B14" i="1" s="1"/>
  <c r="E11" i="1" l="1"/>
  <c r="D11" i="1"/>
  <c r="D14" i="1" s="1"/>
  <c r="C11" i="1"/>
  <c r="C14" i="1" s="1"/>
  <c r="G11" i="1" l="1"/>
  <c r="E14" i="1"/>
  <c r="F11" i="1"/>
</calcChain>
</file>

<file path=xl/sharedStrings.xml><?xml version="1.0" encoding="utf-8"?>
<sst xmlns="http://schemas.openxmlformats.org/spreadsheetml/2006/main" count="471" uniqueCount="163">
  <si>
    <t>I. OPĆI DIO</t>
  </si>
  <si>
    <t>A) SAŽETAK RAČUNA PRIHODA I RASHODA</t>
  </si>
  <si>
    <t>PRIHODI/RASHODI TEKUĆA GODINA</t>
  </si>
  <si>
    <t>INDEKS 4./1. (5.)</t>
  </si>
  <si>
    <t>INDEKS 4./3. (6.)</t>
  </si>
  <si>
    <t>PRIHODI UKUPNO</t>
  </si>
  <si>
    <t>PRIHODI POSLOVANJA</t>
  </si>
  <si>
    <t>RASHODI UKUPNO</t>
  </si>
  <si>
    <t>RASHODI POSLOVANJA</t>
  </si>
  <si>
    <t>RASHODI ZA NEFINANCIJSKU IMOVINU</t>
  </si>
  <si>
    <t>RAZLIKA – VIŠAK/MANJAK</t>
  </si>
  <si>
    <t>B) SAŽETAK RAČUNA FINANCIRANJA</t>
  </si>
  <si>
    <t>RAČUN FINANCIRANJA</t>
  </si>
  <si>
    <t xml:space="preserve">PRIMICI OD FINANCIJSKE IMOVINE I ZADUŽIVANJA </t>
  </si>
  <si>
    <t>IZDACI ZA FINANCIJSKU IMOVINU I OTPLATE ZAJMOVA</t>
  </si>
  <si>
    <t>NETO FINANCIRANJE</t>
  </si>
  <si>
    <t>VIŠAK/MANJAK + NETO FINANCIRANJE</t>
  </si>
  <si>
    <t>C) PRENESENI VIŠAK ILI PRENESENI MANJAK I VIŠEGODIŠNJI PLAN URAVNOTEŽENJA</t>
  </si>
  <si>
    <t>VIŠKOVI/MANJKOVI</t>
  </si>
  <si>
    <t xml:space="preserve">UKUPAN DONOS VIŠKA/MANJKA IZ PRETHODNIH GODINA </t>
  </si>
  <si>
    <t>PRIHODI I PRIMITCI</t>
  </si>
  <si>
    <t>Oznaka</t>
  </si>
  <si>
    <t>Indeks 4./1. (5.)</t>
  </si>
  <si>
    <t>Indeks 4./3. (6.)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</si>
  <si>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</si>
  <si>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</si>
  <si>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</si>
  <si>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</si>
  <si>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</si>
  <si>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</si>
  <si>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</si>
  <si>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</si>
  <si>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</si>
  <si>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</si>
  <si>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</si>
  <si>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</si>
  <si>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</si>
  <si>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</si>
  <si>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</si>
  <si>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</si>
  <si>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</si>
  <si>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</si>
  <si>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SVEUKUPNO PRIHODI</t>
  </si>
  <si>
    <t>RAČUN PRIHODA I PRIMITAKA-NAZIV RAČUNA</t>
  </si>
  <si>
    <t>1.</t>
  </si>
  <si>
    <t>Ostvarenje 01.01.-31.12.2024.</t>
  </si>
  <si>
    <t>RASHODI I IZDACI</t>
  </si>
  <si>
    <t>RAČUN RASHODA I IZDATAKA - NAZIV RAČUNA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</si>
  <si>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</si>
  <si>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</si>
  <si>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</si>
  <si>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</si>
  <si>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</si>
  <si>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</si>
  <si>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</si>
  <si>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</si>
  <si>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</si>
  <si>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</si>
  <si>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</si>
  <si>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</si>
  <si>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</si>
  <si>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</si>
  <si>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</si>
  <si>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</si>
  <si>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</si>
  <si>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</si>
  <si>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</si>
  <si>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</si>
  <si>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</si>
  <si>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</si>
  <si>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</si>
  <si>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</si>
  <si>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</si>
  <si>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</si>
  <si>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</si>
  <si>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</si>
  <si>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</si>
  <si>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</si>
  <si>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</si>
  <si>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</si>
  <si>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</si>
  <si>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</si>
  <si>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</si>
  <si>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</si>
  <si>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</si>
  <si>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</si>
  <si>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</si>
  <si>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</si>
  <si>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38 Ostali rashodi</t>
  </si>
  <si>
    <t>381 Tekuće donacije</t>
  </si>
  <si>
    <t>3812 Tekuće donacije u naravi</t>
  </si>
  <si>
    <t>4 Rashodi za nabavu nefinancijske imovine</t>
  </si>
  <si>
    <t>41 Rashodi za nabavu neproizvedene dugotrajne imovine</t>
  </si>
  <si>
    <t>412 Nematerijalna imovina</t>
  </si>
  <si>
    <t>42 Rashodi za nabavu proizvedene dugotrajne imovine</t>
  </si>
  <si>
    <t>421 Građevinski objekti</t>
  </si>
  <si>
    <t>4212 Poslovni objekti</t>
  </si>
  <si>
    <t>4214 Ostali građevinski objekti</t>
  </si>
  <si>
    <t>422 Postrojenja i oprema</t>
  </si>
  <si>
    <t>424 Knjige, umjetnička djela i ostale izložbene vrijednosti</t>
  </si>
  <si>
    <t>4241 Knjige</t>
  </si>
  <si>
    <t>Ostvarenje 01.01. - 31.12.2024.</t>
  </si>
  <si>
    <t>IZVJEŠTAJ O RASHODIMA PREMA FUNKCIJSKOJ KLASIFIKACIJI</t>
  </si>
  <si>
    <t xml:space="preserve">OZNAKA I NAZIV IZVORA FINANCIRANJA                    </t>
  </si>
  <si>
    <t>SVEUKUPNO RASHODI I IZDACI</t>
  </si>
  <si>
    <t>0 Javnost</t>
  </si>
  <si>
    <t>09 OBRAZOVANJE</t>
  </si>
  <si>
    <t>4 Prihodi za posebne namjene</t>
  </si>
  <si>
    <t>5 POMOĆI</t>
  </si>
  <si>
    <t>6 DONACIJE</t>
  </si>
  <si>
    <t>121 Zakonski standardi javnih ustanova OŠ</t>
  </si>
  <si>
    <t>A100034 Odgojnoobrazovno, administrativno i tehničko osoblje</t>
  </si>
  <si>
    <t>A100034A Odgojnoobrazovno, administrativno i tehničko osoblje - posebni dio</t>
  </si>
  <si>
    <t>A100035 Operativni plan tekućeg i investicijskog održavanja OŠ</t>
  </si>
  <si>
    <t>A100199 Prijevoz učenika OŠ</t>
  </si>
  <si>
    <t>125 Program javnih potreba iznad standarda - vlastiti prihodi</t>
  </si>
  <si>
    <t>A100042 Javne potrebe iznad standarda-vlastiti prihodi</t>
  </si>
  <si>
    <t>140 Javne potrebe iznad zakonskog standarda</t>
  </si>
  <si>
    <t>A100041 Županijske javne potrebe OŠ</t>
  </si>
  <si>
    <t>A100159 Javne potrebe iznad standarda - donacije</t>
  </si>
  <si>
    <t>A100162 Prijenos sredstava od nenadležnih proračuna</t>
  </si>
  <si>
    <t>A100191 Shema školskog voća, povrća i mlijeka</t>
  </si>
  <si>
    <t>A100224 "Produženi boravak"</t>
  </si>
  <si>
    <t>T1000107 Školska prehrana učenika (standard)</t>
  </si>
  <si>
    <t>158 Pomoćnici u nastavi OŠ i SŠ (EU projekt)</t>
  </si>
  <si>
    <t>A100128 Pomoćnici u nastavi OŠ i SŠ (EU projekt)</t>
  </si>
  <si>
    <t>3.</t>
  </si>
  <si>
    <t>4.</t>
  </si>
  <si>
    <t>5.</t>
  </si>
  <si>
    <t>6.</t>
  </si>
  <si>
    <t>7.</t>
  </si>
  <si>
    <t>IZVJEŠTAJ O IZVRŠENJU  FINANCIJSKOG PLANA  OSNOVNE ŠKOLE "IVAN GORAN KOVAČIĆ"  ZA 2025. GODINU</t>
  </si>
  <si>
    <t>OSTVARENJE 2024.</t>
  </si>
  <si>
    <t>PLAN 2025.</t>
  </si>
  <si>
    <t>II. REBALANS 2025.</t>
  </si>
  <si>
    <t>OSTVARENJE 1-12 2025.</t>
  </si>
  <si>
    <t>OSTVARENJE 2024</t>
  </si>
  <si>
    <t>IZVJEŠTAJ O IZVRŠENJU FINANCIJSKOG PLANA ZA 2025. GODINU PO EKONOMSKOJ KLASIFIKACIJI</t>
  </si>
  <si>
    <t>Plan 2025.</t>
  </si>
  <si>
    <t>II. Rebalans 2025.</t>
  </si>
  <si>
    <t>Ostvarenje 01.01.-31.12.2025.</t>
  </si>
  <si>
    <t>SVEUKUPNO</t>
  </si>
  <si>
    <t>1004001 KARLOVAČKA ŽUPANIJA</t>
  </si>
  <si>
    <t>12 Upravni odjel za društvene djelatnosti</t>
  </si>
  <si>
    <t>12-11 OŠ IVAN GORAN KOVAČIĆ</t>
  </si>
  <si>
    <t>3214 Ostale naknade troškova zaposlenima</t>
  </si>
  <si>
    <t>Ostvarenje 01.01. - 31.12.2025.</t>
  </si>
  <si>
    <t>091 Predškolsko i osnovno obrazovanje</t>
  </si>
  <si>
    <t>096 Dodatne usluge u obrazovanju</t>
  </si>
  <si>
    <t>Ostvarenje preth. god. (1)</t>
  </si>
  <si>
    <t>Izvorni plan (2.)</t>
  </si>
  <si>
    <t>Tekući plan (3.)</t>
  </si>
  <si>
    <t>Ostvarenje (4.)</t>
  </si>
  <si>
    <t>3 VLASTITI PRIHODI</t>
  </si>
  <si>
    <t>1 OPĆI PRIHODI I PRIMICI</t>
  </si>
  <si>
    <t>A100217 PROGRAM PREDŠKOLSKOG ODGOJA</t>
  </si>
  <si>
    <t>200 MZOM- Plaće OŠ</t>
  </si>
  <si>
    <t>A200200 MZOM- Plaće OŠ</t>
  </si>
  <si>
    <t>A100161 Javne potrebe iznad standarda - OSTALO</t>
  </si>
  <si>
    <t>K100042 Dogradnja građevine, izgradnja trodijelne i male školske sportske dvorane OŠ I.G.Kovačića - NPOO.C3.1.R1-I2.01-V2.0008</t>
  </si>
  <si>
    <t>POSEBNI DIO PRORAČUNA</t>
  </si>
  <si>
    <t>3227 Službena,radna i zaštitna odjeća i obuća</t>
  </si>
  <si>
    <t xml:space="preserve">         3231 Usluge telefona, pošte i prijevoza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</si>
</sst>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18">
    <font>
      <sz val="11"/>
      <color theme="1"/>
      <name val="Aptos Narrow"/>
      <family val="2"/>
      <charset val="238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8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7"/>
      <color rgb="FF000000"/>
      <name val="Verdana"/>
      <family val="2"/>
    </font>
    <font>
      <sz val="7"/>
      <color rgb="FF000080"/>
      <name val="Verdana"/>
      <family val="2"/>
    </font>
    <font>
      <b/>
      <sz val="8"/>
      <color rgb="FF000000"/>
      <name val="Verdana"/>
      <family val="2"/>
    </font>
    <font>
      <sz val="11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40E0D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1EBA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9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4" fontId="3" fillId="2" borderId="12" xfId="0" applyNumberFormat="1" applyFont="1" applyFill="1" applyBorder="1" applyAlignment="1">
      <alignment horizont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6" fillId="0" borderId="0" xfId="0" applyFont="1" applyAlignment="1">
      <alignment horizontal="right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 indent="1"/>
    </xf>
    <xf numFmtId="4" fontId="1" fillId="0" borderId="18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4" fontId="9" fillId="0" borderId="10" xfId="0" applyNumberFormat="1" applyFont="1" applyBorder="1"/>
    <xf numFmtId="0" fontId="5" fillId="2" borderId="12" xfId="0" applyFont="1" applyFill="1" applyBorder="1" applyAlignment="1">
      <alignment horizontal="left" wrapText="1" indent="1"/>
    </xf>
    <xf numFmtId="4" fontId="5" fillId="2" borderId="12" xfId="0" applyNumberFormat="1" applyFont="1" applyFill="1" applyBorder="1" applyAlignment="1">
      <alignment horizontal="right" wrapText="1" indent="1"/>
    </xf>
    <xf numFmtId="0" fontId="5" fillId="2" borderId="12" xfId="0" applyFont="1" applyFill="1" applyBorder="1" applyAlignment="1">
      <alignment horizontal="right" wrapText="1" indent="1"/>
    </xf>
    <xf numFmtId="0" fontId="7" fillId="0" borderId="12" xfId="0" applyFont="1" applyBorder="1" applyAlignment="1">
      <alignment horizontal="left" wrapText="1" indent="1"/>
    </xf>
    <xf numFmtId="4" fontId="7" fillId="0" borderId="12" xfId="0" applyNumberFormat="1" applyFont="1" applyBorder="1" applyAlignment="1">
      <alignment horizontal="right" wrapText="1" indent="1"/>
    </xf>
    <xf numFmtId="0" fontId="7" fillId="0" borderId="12" xfId="0" applyFont="1" applyBorder="1" applyAlignment="1">
      <alignment horizontal="right" wrapText="1" indent="1"/>
    </xf>
    <xf numFmtId="0" fontId="5" fillId="0" borderId="12" xfId="0" applyFont="1" applyBorder="1" applyAlignment="1">
      <alignment horizontal="left" wrapText="1" indent="1"/>
    </xf>
    <xf numFmtId="4" fontId="5" fillId="0" borderId="12" xfId="0" applyNumberFormat="1" applyFont="1" applyBorder="1" applyAlignment="1">
      <alignment horizontal="right" wrapText="1" indent="1"/>
    </xf>
    <xf numFmtId="0" fontId="5" fillId="0" borderId="12" xfId="0" applyFont="1" applyBorder="1" applyAlignment="1">
      <alignment horizontal="right" wrapText="1" indent="1"/>
    </xf>
    <xf numFmtId="0" fontId="5" fillId="4" borderId="12" xfId="0" applyFont="1" applyFill="1" applyBorder="1" applyAlignment="1">
      <alignment horizontal="left" wrapText="1" indent="1"/>
    </xf>
    <xf numFmtId="4" fontId="5" fillId="4" borderId="12" xfId="0" applyNumberFormat="1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9" fillId="0" borderId="10" xfId="0" applyFont="1" applyBorder="1"/>
    <xf numFmtId="0" fontId="1" fillId="4" borderId="9" xfId="0" applyFont="1" applyFill="1" applyBorder="1" applyAlignment="1">
      <alignment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/>
    </xf>
    <xf numFmtId="4" fontId="10" fillId="5" borderId="12" xfId="0" applyNumberFormat="1" applyFont="1" applyFill="1" applyBorder="1" applyAlignment="1">
      <alignment horizontal="right" wrapText="1"/>
    </xf>
    <xf numFmtId="4" fontId="11" fillId="2" borderId="12" xfId="0" applyNumberFormat="1" applyFont="1" applyFill="1" applyBorder="1" applyAlignment="1">
      <alignment horizontal="right" wrapText="1"/>
    </xf>
    <xf numFmtId="0" fontId="12" fillId="2" borderId="12" xfId="0" applyFont="1" applyFill="1" applyBorder="1" applyAlignment="1">
      <alignment wrapText="1"/>
    </xf>
    <xf numFmtId="4" fontId="12" fillId="2" borderId="12" xfId="0" applyNumberFormat="1" applyFont="1" applyFill="1" applyBorder="1" applyAlignment="1">
      <alignment horizontal="right" wrapText="1"/>
    </xf>
    <xf numFmtId="0" fontId="12" fillId="2" borderId="12" xfId="0" applyFont="1" applyFill="1" applyBorder="1" applyAlignment="1">
      <alignment horizontal="right" wrapText="1"/>
    </xf>
    <xf numFmtId="0" fontId="11" fillId="2" borderId="12" xfId="0" applyFont="1" applyFill="1" applyBorder="1" applyAlignment="1">
      <alignment horizontal="right" wrapText="1"/>
    </xf>
    <xf numFmtId="0" fontId="11" fillId="2" borderId="12" xfId="0" applyFont="1" applyFill="1" applyBorder="1" applyAlignment="1">
      <alignment wrapText="1"/>
    </xf>
    <xf numFmtId="4" fontId="13" fillId="4" borderId="12" xfId="0" applyNumberFormat="1" applyFont="1" applyFill="1" applyBorder="1" applyAlignment="1">
      <alignment horizontal="right" wrapText="1"/>
    </xf>
    <xf numFmtId="4" fontId="13" fillId="0" borderId="12" xfId="0" applyNumberFormat="1" applyFont="1" applyFill="1" applyBorder="1" applyAlignment="1">
      <alignment horizontal="right" wrapText="1"/>
    </xf>
    <xf numFmtId="4" fontId="12" fillId="4" borderId="12" xfId="0" applyNumberFormat="1" applyFont="1" applyFill="1" applyBorder="1" applyAlignment="1">
      <alignment wrapText="1"/>
    </xf>
    <xf numFmtId="4" fontId="12" fillId="4" borderId="12" xfId="0" applyNumberFormat="1" applyFont="1" applyFill="1" applyBorder="1" applyAlignment="1">
      <alignment horizontal="right" wrapText="1"/>
    </xf>
    <xf numFmtId="0" fontId="11" fillId="2" borderId="12" xfId="0" applyFont="1" applyFill="1" applyBorder="1" applyAlignment="1">
      <alignment horizontal="left" wrapText="1"/>
    </xf>
    <xf numFmtId="0" fontId="14" fillId="2" borderId="12" xfId="0" applyFont="1" applyFill="1" applyBorder="1" applyAlignment="1">
      <alignment horizontal="right" wrapText="1"/>
    </xf>
    <xf numFmtId="0" fontId="11" fillId="6" borderId="12" xfId="0" applyFont="1" applyFill="1" applyBorder="1" applyAlignment="1">
      <alignment horizontal="left" wrapText="1"/>
    </xf>
    <xf numFmtId="4" fontId="11" fillId="6" borderId="12" xfId="0" applyNumberFormat="1" applyFont="1" applyFill="1" applyBorder="1" applyAlignment="1">
      <alignment horizontal="right" wrapText="1"/>
    </xf>
    <xf numFmtId="0" fontId="14" fillId="6" borderId="12" xfId="0" applyFont="1" applyFill="1" applyBorder="1" applyAlignment="1">
      <alignment horizontal="right" wrapText="1"/>
    </xf>
    <xf numFmtId="0" fontId="10" fillId="5" borderId="12" xfId="0" applyFont="1" applyFill="1" applyBorder="1" applyAlignment="1">
      <alignment horizontal="left" wrapText="1"/>
    </xf>
    <xf numFmtId="0" fontId="10" fillId="5" borderId="12" xfId="0" applyFont="1" applyFill="1" applyBorder="1" applyAlignment="1">
      <alignment wrapText="1"/>
    </xf>
    <xf numFmtId="0" fontId="14" fillId="2" borderId="12" xfId="0" applyFont="1" applyFill="1" applyBorder="1" applyAlignment="1">
      <alignment wrapText="1"/>
    </xf>
    <xf numFmtId="0" fontId="11" fillId="2" borderId="12" xfId="0" applyFont="1" applyFill="1" applyBorder="1" applyAlignment="1">
      <alignment horizontal="left" wrapText="1" indent="1"/>
    </xf>
    <xf numFmtId="0" fontId="11" fillId="2" borderId="12" xfId="0" applyFont="1" applyFill="1" applyBorder="1" applyAlignment="1">
      <alignment horizontal="left" wrapText="1" indent="2"/>
    </xf>
    <xf numFmtId="0" fontId="12" fillId="2" borderId="12" xfId="0" applyFont="1" applyFill="1" applyBorder="1" applyAlignment="1">
      <alignment horizontal="left" wrapText="1" indent="5"/>
    </xf>
    <xf numFmtId="0" fontId="15" fillId="5" borderId="12" xfId="0" applyFont="1" applyFill="1" applyBorder="1" applyAlignment="1">
      <alignment horizontal="right" wrapText="1"/>
    </xf>
    <xf numFmtId="0" fontId="12" fillId="2" borderId="12" xfId="0" applyFont="1" applyFill="1" applyBorder="1" applyAlignment="1">
      <alignment horizontal="left" wrapText="1"/>
    </xf>
    <xf numFmtId="0" fontId="11" fillId="6" borderId="12" xfId="0" applyFont="1" applyFill="1" applyBorder="1" applyAlignment="1">
      <alignment horizontal="right" wrapText="1"/>
    </xf>
    <xf numFmtId="0" fontId="16" fillId="0" borderId="16" xfId="0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wrapText="1" indent="1"/>
    </xf>
    <xf numFmtId="4" fontId="11" fillId="3" borderId="12" xfId="0" applyNumberFormat="1" applyFont="1" applyFill="1" applyBorder="1" applyAlignment="1">
      <alignment horizontal="right" wrapText="1"/>
    </xf>
    <xf numFmtId="0" fontId="11" fillId="3" borderId="12" xfId="0" applyFont="1" applyFill="1" applyBorder="1" applyAlignment="1">
      <alignment wrapText="1"/>
    </xf>
    <xf numFmtId="0" fontId="11" fillId="6" borderId="12" xfId="0" applyFont="1" applyFill="1" applyBorder="1" applyAlignment="1">
      <alignment horizontal="left" wrapText="1" indent="1"/>
    </xf>
    <xf numFmtId="0" fontId="11" fillId="6" borderId="12" xfId="0" applyFont="1" applyFill="1" applyBorder="1" applyAlignment="1">
      <alignment wrapText="1"/>
    </xf>
    <xf numFmtId="0" fontId="14" fillId="3" borderId="12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right" wrapText="1" indent="1"/>
    </xf>
    <xf numFmtId="0" fontId="5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4" fontId="2" fillId="0" borderId="0" xfId="0" applyNumberFormat="1" applyFont="1" applyAlignment="1">
      <alignment horizontal="center"/>
    </xf>
    <xf numFmtId="43" fontId="10" fillId="5" borderId="12" xfId="1" applyFont="1" applyFill="1" applyBorder="1" applyAlignment="1">
      <alignment wrapText="1"/>
    </xf>
    <xf numFmtId="0" fontId="12" fillId="2" borderId="12" xfId="0" applyFont="1" applyFill="1" applyBorder="1" applyAlignment="1">
      <alignment horizontal="left" wrapText="1" indent="2"/>
    </xf>
    <xf numFmtId="43" fontId="11" fillId="3" borderId="12" xfId="1" applyFont="1" applyFill="1" applyBorder="1" applyAlignment="1">
      <alignment wrapText="1"/>
    </xf>
    <xf numFmtId="43" fontId="11" fillId="6" borderId="12" xfId="1" applyFont="1" applyFill="1" applyBorder="1" applyAlignment="1">
      <alignment wrapText="1"/>
    </xf>
    <xf numFmtId="43" fontId="12" fillId="2" borderId="12" xfId="1" applyFont="1" applyFill="1" applyBorder="1" applyAlignment="1">
      <alignment wrapText="1"/>
    </xf>
    <xf numFmtId="43" fontId="11" fillId="2" borderId="12" xfId="1" applyFont="1" applyFill="1" applyBorder="1" applyAlignment="1">
      <alignment wrapText="1"/>
    </xf>
    <xf numFmtId="43" fontId="11" fillId="4" borderId="12" xfId="1" applyFont="1" applyFill="1" applyBorder="1" applyAlignment="1">
      <alignment wrapText="1"/>
    </xf>
    <xf numFmtId="43" fontId="11" fillId="0" borderId="12" xfId="1" applyFont="1" applyFill="1" applyBorder="1" applyAlignment="1">
      <alignment wrapText="1"/>
    </xf>
    <xf numFmtId="43" fontId="11" fillId="7" borderId="12" xfId="1" applyFont="1" applyFill="1" applyBorder="1" applyAlignment="1">
      <alignment wrapText="1"/>
    </xf>
    <xf numFmtId="43" fontId="12" fillId="4" borderId="12" xfId="1" applyFont="1" applyFill="1" applyBorder="1" applyAlignment="1">
      <alignment wrapText="1"/>
    </xf>
    <xf numFmtId="43" fontId="12" fillId="0" borderId="12" xfId="1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1EBA3"/>
      <color rgb="FFEC8620"/>
      <color rgb="FFEF540F"/>
      <color rgb="FFDBE01E"/>
      <color rgb="FFC792D6"/>
      <color rgb="FFA75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0"/>
  <sheetViews>
    <sheetView tabSelected="1" topLeftCell="A390" workbookViewId="0">
      <selection activeCell="A158" sqref="A158"/>
    </sheetView>
  </sheetViews>
  <sheetFormatPr defaultRowHeight="13.8"/>
  <cols>
    <col min="1" max="1" width="56.8984375" customWidth="1"/>
    <col min="2" max="2" width="25.09765625" bestFit="1" customWidth="1"/>
    <col min="3" max="3" width="12.59765625" customWidth="1"/>
    <col min="4" max="4" width="17.3984375" customWidth="1"/>
    <col min="5" max="5" width="26" customWidth="1"/>
    <col min="6" max="6" width="15.69921875" customWidth="1"/>
    <col min="7" max="7" width="16.3984375" customWidth="1"/>
  </cols>
  <sheetData>
    <row r="1" spans="1:7">
      <c r="A1" s="83" t="s">
        <v>131</v>
      </c>
      <c r="B1" s="83"/>
      <c r="C1" s="83"/>
      <c r="D1" s="83"/>
      <c r="E1" s="83"/>
      <c r="F1" s="83"/>
      <c r="G1" s="83"/>
    </row>
    <row r="3" spans="1:7">
      <c r="A3" s="83" t="s">
        <v>0</v>
      </c>
      <c r="B3" s="83"/>
      <c r="C3" s="83"/>
      <c r="D3" s="83"/>
      <c r="E3" s="83"/>
      <c r="F3" s="83"/>
      <c r="G3" s="83"/>
    </row>
    <row r="5" spans="1:7">
      <c r="A5" s="84" t="s">
        <v>1</v>
      </c>
      <c r="B5" s="84"/>
    </row>
    <row r="6" spans="1:7" ht="14.4" thickBot="1"/>
    <row r="7" spans="1:7" ht="14.4" thickBot="1">
      <c r="A7" s="1" t="s">
        <v>2</v>
      </c>
      <c r="B7" s="2" t="s">
        <v>132</v>
      </c>
      <c r="C7" s="2" t="s">
        <v>133</v>
      </c>
      <c r="D7" s="2" t="s">
        <v>134</v>
      </c>
      <c r="E7" s="3" t="s">
        <v>135</v>
      </c>
      <c r="F7" s="4" t="s">
        <v>3</v>
      </c>
      <c r="G7" s="5" t="s">
        <v>4</v>
      </c>
    </row>
    <row r="8" spans="1:7">
      <c r="B8" s="6">
        <v>1</v>
      </c>
      <c r="C8" s="7">
        <v>2</v>
      </c>
      <c r="D8" s="7">
        <v>3</v>
      </c>
      <c r="E8" s="8">
        <v>4</v>
      </c>
      <c r="F8" s="8">
        <v>5</v>
      </c>
      <c r="G8" s="7">
        <v>6</v>
      </c>
    </row>
    <row r="9" spans="1:7">
      <c r="A9" s="44" t="s">
        <v>5</v>
      </c>
      <c r="B9" s="46">
        <v>1849311.81</v>
      </c>
      <c r="C9" s="45">
        <v>2652506</v>
      </c>
      <c r="D9" s="46">
        <v>2715247</v>
      </c>
      <c r="E9" s="46">
        <v>2088717.75</v>
      </c>
      <c r="F9" s="45">
        <f>(E9/B9)*100</f>
        <v>112.94567734361681</v>
      </c>
      <c r="G9" s="47">
        <f>(E9/D9)*100</f>
        <v>76.925515431929398</v>
      </c>
    </row>
    <row r="10" spans="1:7">
      <c r="A10" s="9" t="s">
        <v>6</v>
      </c>
      <c r="B10" s="11">
        <v>1849311.81</v>
      </c>
      <c r="C10" s="10">
        <f>C9</f>
        <v>2652506</v>
      </c>
      <c r="D10" s="10">
        <v>2715247</v>
      </c>
      <c r="E10" s="11">
        <v>2088717.75</v>
      </c>
      <c r="F10" s="45">
        <f t="shared" ref="F10:F13" si="0">(E10/B10)*100</f>
        <v>112.94567734361681</v>
      </c>
      <c r="G10" s="47">
        <f t="shared" ref="G10:G13" si="1">(E10/D10)*100</f>
        <v>76.925515431929398</v>
      </c>
    </row>
    <row r="11" spans="1:7">
      <c r="A11" s="44" t="s">
        <v>7</v>
      </c>
      <c r="B11" s="46">
        <f>SUM(B12:B13)</f>
        <v>1857000.91</v>
      </c>
      <c r="C11" s="45">
        <f>SUM(C12:C13)</f>
        <v>2652506</v>
      </c>
      <c r="D11" s="46">
        <f>D12+D13</f>
        <v>2720247</v>
      </c>
      <c r="E11" s="46">
        <f>SUM(E12:E13)</f>
        <v>2245839.92</v>
      </c>
      <c r="F11" s="45">
        <f t="shared" si="0"/>
        <v>120.93908559258595</v>
      </c>
      <c r="G11" s="47">
        <f t="shared" si="1"/>
        <v>82.560146927834126</v>
      </c>
    </row>
    <row r="12" spans="1:7">
      <c r="A12" s="9" t="s">
        <v>8</v>
      </c>
      <c r="B12" s="10">
        <v>1842624.67</v>
      </c>
      <c r="C12" s="10">
        <v>2561346</v>
      </c>
      <c r="D12" s="10">
        <v>2587582</v>
      </c>
      <c r="E12" s="10">
        <v>2206844.88</v>
      </c>
      <c r="F12" s="45">
        <f t="shared" si="0"/>
        <v>119.76638085497899</v>
      </c>
      <c r="G12" s="47">
        <f t="shared" si="1"/>
        <v>85.285988231484055</v>
      </c>
    </row>
    <row r="13" spans="1:7">
      <c r="A13" s="9" t="s">
        <v>9</v>
      </c>
      <c r="B13" s="10">
        <v>14376.24</v>
      </c>
      <c r="C13" s="10">
        <v>91160</v>
      </c>
      <c r="D13" s="10">
        <v>132665</v>
      </c>
      <c r="E13" s="10">
        <v>38995.040000000001</v>
      </c>
      <c r="F13" s="45">
        <f t="shared" si="0"/>
        <v>271.24644552400355</v>
      </c>
      <c r="G13" s="47">
        <f t="shared" si="1"/>
        <v>29.393615497682134</v>
      </c>
    </row>
    <row r="14" spans="1:7">
      <c r="A14" s="9" t="s">
        <v>10</v>
      </c>
      <c r="B14" s="11">
        <f>B9-B11</f>
        <v>-7689.0999999998603</v>
      </c>
      <c r="C14" s="12">
        <f>C9-C11</f>
        <v>0</v>
      </c>
      <c r="D14" s="11">
        <f>D9-D11</f>
        <v>-5000</v>
      </c>
      <c r="E14" s="11">
        <f>E9-E11</f>
        <v>-157122.16999999993</v>
      </c>
      <c r="F14" s="45">
        <v>0</v>
      </c>
      <c r="G14" s="13"/>
    </row>
    <row r="16" spans="1:7">
      <c r="A16" s="15" t="s">
        <v>11</v>
      </c>
    </row>
    <row r="18" spans="1:7">
      <c r="A18" s="44" t="s">
        <v>12</v>
      </c>
      <c r="B18" s="45" t="s">
        <v>132</v>
      </c>
      <c r="C18" s="45" t="s">
        <v>133</v>
      </c>
      <c r="D18" s="46" t="s">
        <v>134</v>
      </c>
      <c r="E18" s="46" t="s">
        <v>135</v>
      </c>
      <c r="F18" s="45" t="s">
        <v>3</v>
      </c>
      <c r="G18" s="16" t="s">
        <v>4</v>
      </c>
    </row>
    <row r="19" spans="1:7">
      <c r="A19" s="17" t="s">
        <v>13</v>
      </c>
      <c r="B19" s="18">
        <v>0</v>
      </c>
      <c r="C19" s="18">
        <v>0</v>
      </c>
      <c r="D19" s="19">
        <v>0</v>
      </c>
      <c r="E19" s="19">
        <v>0</v>
      </c>
      <c r="F19" s="18">
        <v>0</v>
      </c>
      <c r="G19" s="20">
        <v>0</v>
      </c>
    </row>
    <row r="20" spans="1:7">
      <c r="A20" s="17" t="s">
        <v>14</v>
      </c>
      <c r="B20" s="18">
        <v>0</v>
      </c>
      <c r="C20" s="18">
        <v>0</v>
      </c>
      <c r="D20" s="19">
        <v>0</v>
      </c>
      <c r="E20" s="19">
        <v>0</v>
      </c>
      <c r="F20" s="18">
        <v>0</v>
      </c>
      <c r="G20" s="20">
        <v>0</v>
      </c>
    </row>
    <row r="21" spans="1:7">
      <c r="A21" s="17" t="s">
        <v>15</v>
      </c>
      <c r="B21" s="18">
        <v>0</v>
      </c>
      <c r="C21" s="18">
        <v>0</v>
      </c>
      <c r="D21" s="19">
        <v>0</v>
      </c>
      <c r="E21" s="19">
        <v>0</v>
      </c>
      <c r="F21" s="18">
        <v>0</v>
      </c>
      <c r="G21" s="20">
        <v>0</v>
      </c>
    </row>
    <row r="22" spans="1:7" ht="14.4" thickBot="1">
      <c r="A22" s="21" t="s">
        <v>16</v>
      </c>
      <c r="B22" s="22">
        <v>0</v>
      </c>
      <c r="C22" s="22">
        <v>0</v>
      </c>
      <c r="D22" s="19">
        <v>0</v>
      </c>
      <c r="E22" s="23">
        <v>0</v>
      </c>
      <c r="F22" s="18">
        <v>0</v>
      </c>
      <c r="G22" s="20">
        <v>0</v>
      </c>
    </row>
    <row r="24" spans="1:7" ht="26.4">
      <c r="A24" s="24" t="s">
        <v>17</v>
      </c>
    </row>
    <row r="26" spans="1:7">
      <c r="A26" s="44" t="s">
        <v>18</v>
      </c>
      <c r="B26" s="45" t="s">
        <v>136</v>
      </c>
      <c r="C26" s="45" t="s">
        <v>133</v>
      </c>
      <c r="D26" s="46" t="s">
        <v>134</v>
      </c>
      <c r="E26" s="46" t="s">
        <v>135</v>
      </c>
      <c r="F26" s="45" t="s">
        <v>3</v>
      </c>
      <c r="G26" s="16" t="s">
        <v>4</v>
      </c>
    </row>
    <row r="27" spans="1:7">
      <c r="A27" s="9" t="s">
        <v>19</v>
      </c>
      <c r="B27" s="12">
        <v>-7689.1</v>
      </c>
      <c r="C27" s="12">
        <v>0</v>
      </c>
      <c r="D27" s="11">
        <v>-5000</v>
      </c>
      <c r="E27" s="11">
        <v>-157122.17000000001</v>
      </c>
      <c r="F27" s="12">
        <v>0</v>
      </c>
      <c r="G27" s="14"/>
    </row>
    <row r="29" spans="1:7">
      <c r="A29" s="85" t="s">
        <v>137</v>
      </c>
      <c r="B29" s="85"/>
      <c r="C29" s="85"/>
      <c r="D29" s="85"/>
      <c r="E29" s="85"/>
      <c r="F29" s="85"/>
      <c r="G29" s="85"/>
    </row>
    <row r="30" spans="1:7">
      <c r="A30" s="85" t="s">
        <v>20</v>
      </c>
      <c r="B30" s="85"/>
      <c r="C30" s="85"/>
      <c r="D30" s="85"/>
      <c r="E30" s="85"/>
      <c r="F30" s="85"/>
      <c r="G30" s="85"/>
    </row>
    <row r="31" spans="1:7" ht="14.4" thickBot="1"/>
    <row r="32" spans="1:7" ht="27" thickBot="1">
      <c r="A32" s="25" t="s">
        <v>43</v>
      </c>
      <c r="B32" s="25" t="s">
        <v>45</v>
      </c>
      <c r="C32" s="25" t="s">
        <v>138</v>
      </c>
      <c r="D32" s="25" t="s">
        <v>139</v>
      </c>
      <c r="E32" s="25" t="s">
        <v>140</v>
      </c>
      <c r="F32" s="25" t="s">
        <v>22</v>
      </c>
      <c r="G32" s="25" t="s">
        <v>23</v>
      </c>
    </row>
    <row r="33" spans="1:7">
      <c r="A33" s="28" t="s">
        <v>44</v>
      </c>
      <c r="B33" s="28" t="s">
        <v>128</v>
      </c>
      <c r="C33" s="28" t="s">
        <v>126</v>
      </c>
      <c r="D33" s="28" t="s">
        <v>127</v>
      </c>
      <c r="E33" s="28" t="s">
        <v>128</v>
      </c>
      <c r="F33" s="28" t="s">
        <v>129</v>
      </c>
      <c r="G33" s="29" t="s">
        <v>130</v>
      </c>
    </row>
    <row r="34" spans="1:7">
      <c r="A34" s="40" t="s">
        <v>24</v>
      </c>
      <c r="B34" s="41">
        <v>1849311.81</v>
      </c>
      <c r="C34" s="55">
        <v>2652506</v>
      </c>
      <c r="D34" s="55">
        <v>2720247</v>
      </c>
      <c r="E34" s="55">
        <v>2088717.75</v>
      </c>
      <c r="F34" s="42">
        <v>99.65</v>
      </c>
      <c r="G34" s="42">
        <v>81.290000000000006</v>
      </c>
    </row>
    <row r="35" spans="1:7">
      <c r="A35" s="31" t="s">
        <v>25</v>
      </c>
      <c r="B35" s="32">
        <v>1625237.95</v>
      </c>
      <c r="C35" s="56">
        <v>2652506</v>
      </c>
      <c r="D35" s="56">
        <v>2720247</v>
      </c>
      <c r="E35" s="56">
        <v>2088717.75</v>
      </c>
      <c r="F35" s="33">
        <v>120.53</v>
      </c>
      <c r="G35" s="33">
        <v>79.28</v>
      </c>
    </row>
    <row r="36" spans="1:7">
      <c r="A36" s="31" t="s">
        <v>26</v>
      </c>
      <c r="B36" s="32">
        <v>1625237.95</v>
      </c>
      <c r="C36" s="49">
        <v>2715247</v>
      </c>
      <c r="D36" s="49">
        <v>2715247</v>
      </c>
      <c r="E36" s="49">
        <v>2088717.75</v>
      </c>
      <c r="F36" s="33">
        <v>120.53</v>
      </c>
      <c r="G36" s="31"/>
    </row>
    <row r="37" spans="1:7" ht="26.4">
      <c r="A37" s="31" t="s">
        <v>27</v>
      </c>
      <c r="B37" s="32">
        <v>1611872.71</v>
      </c>
      <c r="C37" s="49">
        <v>2305733</v>
      </c>
      <c r="D37" s="49">
        <v>2305733</v>
      </c>
      <c r="E37" s="49">
        <v>1806893.63</v>
      </c>
      <c r="F37" s="33">
        <v>122.08</v>
      </c>
      <c r="G37" s="31"/>
    </row>
    <row r="38" spans="1:7" ht="26.4">
      <c r="A38" s="31" t="s">
        <v>28</v>
      </c>
      <c r="B38" s="32">
        <v>13365.24</v>
      </c>
      <c r="C38" s="49">
        <v>2305733</v>
      </c>
      <c r="D38" s="49">
        <v>2305733</v>
      </c>
      <c r="E38" s="49">
        <v>1806893.63</v>
      </c>
      <c r="F38" s="33">
        <v>47.57</v>
      </c>
      <c r="G38" s="31"/>
    </row>
    <row r="39" spans="1:7" ht="26.4">
      <c r="A39" s="31" t="s">
        <v>29</v>
      </c>
      <c r="B39" s="32">
        <v>36343.93</v>
      </c>
      <c r="C39" s="50"/>
      <c r="D39" s="50"/>
      <c r="E39" s="51">
        <v>1806153.63</v>
      </c>
      <c r="F39" s="33">
        <v>159.13</v>
      </c>
      <c r="G39" s="33">
        <v>239.1</v>
      </c>
    </row>
    <row r="40" spans="1:7">
      <c r="A40" s="31" t="s">
        <v>30</v>
      </c>
      <c r="B40" s="32">
        <v>36343.93</v>
      </c>
      <c r="C40" s="50"/>
      <c r="D40" s="50"/>
      <c r="E40" s="52">
        <v>740</v>
      </c>
      <c r="F40" s="33">
        <v>159.13</v>
      </c>
      <c r="G40" s="31"/>
    </row>
    <row r="41" spans="1:7">
      <c r="A41" s="31" t="s">
        <v>31</v>
      </c>
      <c r="B41" s="32">
        <v>36343.93</v>
      </c>
      <c r="C41" s="49">
        <v>60041.72</v>
      </c>
      <c r="D41" s="49">
        <v>60041.72</v>
      </c>
      <c r="E41" s="49">
        <v>42316</v>
      </c>
      <c r="F41" s="33">
        <v>159.13</v>
      </c>
      <c r="G41" s="31"/>
    </row>
    <row r="42" spans="1:7" ht="26.4">
      <c r="A42" s="31" t="s">
        <v>32</v>
      </c>
      <c r="B42" s="32">
        <v>1637.88</v>
      </c>
      <c r="C42" s="49">
        <v>60041.72</v>
      </c>
      <c r="D42" s="49">
        <v>60041.72</v>
      </c>
      <c r="E42" s="49">
        <v>42316</v>
      </c>
      <c r="F42" s="33">
        <v>20.73</v>
      </c>
      <c r="G42" s="33">
        <v>30.41</v>
      </c>
    </row>
    <row r="43" spans="1:7">
      <c r="A43" s="31" t="s">
        <v>33</v>
      </c>
      <c r="B43" s="32">
        <v>1313.48</v>
      </c>
      <c r="C43" s="50"/>
      <c r="D43" s="50"/>
      <c r="E43" s="51">
        <v>42316</v>
      </c>
      <c r="F43" s="33">
        <v>44.98</v>
      </c>
      <c r="G43" s="31"/>
    </row>
    <row r="44" spans="1:7">
      <c r="A44" s="31" t="s">
        <v>34</v>
      </c>
      <c r="B44" s="32">
        <v>1313.48</v>
      </c>
      <c r="C44" s="49">
        <v>18489</v>
      </c>
      <c r="D44" s="49">
        <v>18489</v>
      </c>
      <c r="E44" s="49">
        <v>8988.2999999999993</v>
      </c>
      <c r="F44" s="33">
        <v>44.98</v>
      </c>
      <c r="G44" s="31"/>
    </row>
    <row r="45" spans="1:7" ht="26.4">
      <c r="A45" s="31" t="s">
        <v>35</v>
      </c>
      <c r="B45" s="33">
        <v>324.39999999999998</v>
      </c>
      <c r="C45" s="49">
        <v>12000</v>
      </c>
      <c r="D45" s="49">
        <v>12000</v>
      </c>
      <c r="E45" s="49">
        <v>8238.2999999999993</v>
      </c>
      <c r="F45" s="33">
        <v>6.51</v>
      </c>
      <c r="G45" s="31"/>
    </row>
    <row r="46" spans="1:7">
      <c r="A46" s="31" t="s">
        <v>36</v>
      </c>
      <c r="B46" s="33">
        <v>14.4</v>
      </c>
      <c r="C46" s="50"/>
      <c r="D46" s="50"/>
      <c r="E46" s="51">
        <v>8238.2999999999993</v>
      </c>
      <c r="F46" s="33">
        <v>2.2799999999999998</v>
      </c>
      <c r="G46" s="31"/>
    </row>
    <row r="47" spans="1:7">
      <c r="A47" s="31" t="s">
        <v>37</v>
      </c>
      <c r="B47" s="33">
        <v>310</v>
      </c>
      <c r="C47" s="49">
        <v>6489</v>
      </c>
      <c r="D47" s="49">
        <v>6489</v>
      </c>
      <c r="E47" s="53">
        <v>750</v>
      </c>
      <c r="F47" s="33">
        <v>7.13</v>
      </c>
      <c r="G47" s="31"/>
    </row>
    <row r="48" spans="1:7">
      <c r="A48" s="31" t="s">
        <v>38</v>
      </c>
      <c r="B48" s="32">
        <v>186092.05</v>
      </c>
      <c r="C48" s="50"/>
      <c r="D48" s="50"/>
      <c r="E48" s="52">
        <v>750</v>
      </c>
      <c r="F48" s="33">
        <v>39.049999999999997</v>
      </c>
      <c r="G48" s="33">
        <v>91.03</v>
      </c>
    </row>
    <row r="49" spans="1:7" ht="26.4">
      <c r="A49" s="31" t="s">
        <v>39</v>
      </c>
      <c r="B49" s="32">
        <v>186092.05</v>
      </c>
      <c r="C49" s="49">
        <v>330983.28000000003</v>
      </c>
      <c r="D49" s="49">
        <v>330983.28000000003</v>
      </c>
      <c r="E49" s="49">
        <v>230519.82</v>
      </c>
      <c r="F49" s="33">
        <v>39.049999999999997</v>
      </c>
      <c r="G49" s="31"/>
    </row>
    <row r="50" spans="1:7">
      <c r="A50" s="31" t="s">
        <v>40</v>
      </c>
      <c r="B50" s="32">
        <v>185391.05</v>
      </c>
      <c r="C50" s="49">
        <v>330983.28000000003</v>
      </c>
      <c r="D50" s="49">
        <v>330983.28000000003</v>
      </c>
      <c r="E50" s="49">
        <v>214224.78</v>
      </c>
      <c r="F50" s="33">
        <v>103.77</v>
      </c>
      <c r="G50" s="31"/>
    </row>
    <row r="51" spans="1:7" ht="26.4">
      <c r="A51" s="31" t="s">
        <v>41</v>
      </c>
      <c r="B51" s="33">
        <v>701</v>
      </c>
      <c r="C51" s="50"/>
      <c r="D51" s="50"/>
      <c r="E51" s="51">
        <v>16295.04</v>
      </c>
      <c r="F51" s="33">
        <v>0.24</v>
      </c>
      <c r="G51" s="31"/>
    </row>
    <row r="52" spans="1:7">
      <c r="A52" s="40" t="s">
        <v>42</v>
      </c>
      <c r="B52" s="41">
        <v>1849311.81</v>
      </c>
      <c r="C52" s="57">
        <f>C34</f>
        <v>2652506</v>
      </c>
      <c r="D52" s="57">
        <f>D34</f>
        <v>2720247</v>
      </c>
      <c r="E52" s="58">
        <f>E34</f>
        <v>2088717.75</v>
      </c>
      <c r="F52" s="42">
        <v>99.65</v>
      </c>
      <c r="G52" s="42">
        <v>81.290000000000006</v>
      </c>
    </row>
    <row r="55" spans="1:7">
      <c r="A55" s="86" t="s">
        <v>46</v>
      </c>
      <c r="B55" s="86"/>
      <c r="C55" s="86"/>
      <c r="D55" s="86"/>
      <c r="E55" s="86"/>
      <c r="F55" s="86"/>
      <c r="G55" s="86"/>
    </row>
    <row r="56" spans="1:7" ht="14.4" thickBot="1"/>
    <row r="57" spans="1:7" ht="14.4" thickBot="1">
      <c r="A57" s="27" t="s">
        <v>47</v>
      </c>
      <c r="B57" s="26" t="s">
        <v>101</v>
      </c>
      <c r="C57" s="26" t="s">
        <v>138</v>
      </c>
      <c r="D57" s="26" t="s">
        <v>139</v>
      </c>
      <c r="E57" s="26" t="s">
        <v>146</v>
      </c>
      <c r="F57" s="26" t="s">
        <v>22</v>
      </c>
      <c r="G57" s="26" t="s">
        <v>23</v>
      </c>
    </row>
    <row r="58" spans="1:7">
      <c r="A58" s="59" t="s">
        <v>141</v>
      </c>
      <c r="B58" s="49">
        <v>1857000.91</v>
      </c>
      <c r="C58" s="49">
        <v>2652506</v>
      </c>
      <c r="D58" s="49">
        <v>2656018</v>
      </c>
      <c r="E58" s="49">
        <v>2720247</v>
      </c>
      <c r="F58" s="49">
        <v>2245839.92</v>
      </c>
      <c r="G58" s="60">
        <v>82.56</v>
      </c>
    </row>
    <row r="59" spans="1:7">
      <c r="A59" s="61" t="s">
        <v>142</v>
      </c>
      <c r="B59" s="62">
        <v>1857000.91</v>
      </c>
      <c r="C59" s="62">
        <v>2652506</v>
      </c>
      <c r="D59" s="62">
        <v>2656018</v>
      </c>
      <c r="E59" s="62">
        <v>2720247</v>
      </c>
      <c r="F59" s="62">
        <v>2245839.92</v>
      </c>
      <c r="G59" s="63">
        <v>82.56</v>
      </c>
    </row>
    <row r="60" spans="1:7">
      <c r="A60" s="64" t="s">
        <v>143</v>
      </c>
      <c r="B60" s="48">
        <v>1857000.91</v>
      </c>
      <c r="C60" s="48">
        <v>2652506</v>
      </c>
      <c r="D60" s="48">
        <v>2656018</v>
      </c>
      <c r="E60" s="48">
        <v>2720247</v>
      </c>
      <c r="F60" s="48">
        <v>2245839.92</v>
      </c>
      <c r="G60" s="70">
        <v>82.56</v>
      </c>
    </row>
    <row r="61" spans="1:7">
      <c r="A61" s="64" t="s">
        <v>144</v>
      </c>
      <c r="B61" s="48">
        <v>1857000.91</v>
      </c>
      <c r="C61" s="48">
        <v>2652506</v>
      </c>
      <c r="D61" s="48">
        <v>2656018</v>
      </c>
      <c r="E61" s="48">
        <v>2720247</v>
      </c>
      <c r="F61" s="48">
        <v>2245839.92</v>
      </c>
      <c r="G61" s="70">
        <v>82.56</v>
      </c>
    </row>
    <row r="62" spans="1:7">
      <c r="A62" s="59" t="s">
        <v>48</v>
      </c>
      <c r="B62" s="49">
        <v>1842624.67</v>
      </c>
      <c r="C62" s="49">
        <v>2561346</v>
      </c>
      <c r="D62" s="49">
        <v>2541403</v>
      </c>
      <c r="E62" s="49">
        <v>2587582</v>
      </c>
      <c r="F62" s="49">
        <v>2206844.88</v>
      </c>
      <c r="G62" s="60">
        <v>85.29</v>
      </c>
    </row>
    <row r="63" spans="1:7">
      <c r="A63" s="67" t="s">
        <v>49</v>
      </c>
      <c r="B63" s="49">
        <v>1517239.6</v>
      </c>
      <c r="C63" s="49">
        <v>2080278</v>
      </c>
      <c r="D63" s="49">
        <v>2084557</v>
      </c>
      <c r="E63" s="49">
        <v>2116930.7200000002</v>
      </c>
      <c r="F63" s="49">
        <v>1830013.7</v>
      </c>
      <c r="G63" s="60">
        <v>86.45</v>
      </c>
    </row>
    <row r="64" spans="1:7">
      <c r="A64" s="68" t="s">
        <v>50</v>
      </c>
      <c r="B64" s="49">
        <v>1264432.73</v>
      </c>
      <c r="C64" s="49">
        <v>1710000</v>
      </c>
      <c r="D64" s="49">
        <v>1713779</v>
      </c>
      <c r="E64" s="49">
        <v>1742630.72</v>
      </c>
      <c r="F64" s="49">
        <v>1527479.07</v>
      </c>
      <c r="G64" s="60">
        <v>87.65</v>
      </c>
    </row>
    <row r="65" spans="1:7">
      <c r="A65" s="69" t="s">
        <v>51</v>
      </c>
      <c r="B65" s="51">
        <v>1264432.73</v>
      </c>
      <c r="C65" s="50"/>
      <c r="D65" s="50"/>
      <c r="E65" s="50"/>
      <c r="F65" s="51">
        <v>1527479.07</v>
      </c>
      <c r="G65" s="66"/>
    </row>
    <row r="66" spans="1:7">
      <c r="A66" s="68" t="s">
        <v>52</v>
      </c>
      <c r="B66" s="49">
        <v>55233.95</v>
      </c>
      <c r="C66" s="49">
        <v>77500</v>
      </c>
      <c r="D66" s="49">
        <v>77500</v>
      </c>
      <c r="E66" s="49">
        <v>78800</v>
      </c>
      <c r="F66" s="49">
        <v>60747.37</v>
      </c>
      <c r="G66" s="60">
        <v>77.09</v>
      </c>
    </row>
    <row r="67" spans="1:7">
      <c r="A67" s="69" t="s">
        <v>53</v>
      </c>
      <c r="B67" s="51">
        <v>55233.95</v>
      </c>
      <c r="C67" s="50"/>
      <c r="D67" s="50"/>
      <c r="E67" s="50"/>
      <c r="F67" s="51">
        <v>60747.37</v>
      </c>
      <c r="G67" s="66"/>
    </row>
    <row r="68" spans="1:7">
      <c r="A68" s="68" t="s">
        <v>54</v>
      </c>
      <c r="B68" s="49">
        <v>197572.92</v>
      </c>
      <c r="C68" s="49">
        <v>292778</v>
      </c>
      <c r="D68" s="49">
        <v>293278</v>
      </c>
      <c r="E68" s="49">
        <v>295500</v>
      </c>
      <c r="F68" s="49">
        <v>241787.26</v>
      </c>
      <c r="G68" s="60">
        <v>81.819999999999993</v>
      </c>
    </row>
    <row r="69" spans="1:7">
      <c r="A69" s="69" t="s">
        <v>55</v>
      </c>
      <c r="B69" s="51">
        <v>13514.31</v>
      </c>
      <c r="C69" s="50"/>
      <c r="D69" s="50"/>
      <c r="E69" s="50"/>
      <c r="F69" s="51">
        <v>241787.26</v>
      </c>
      <c r="G69" s="66"/>
    </row>
    <row r="70" spans="1:7">
      <c r="A70" s="67" t="s">
        <v>56</v>
      </c>
      <c r="B70" s="51">
        <v>184058.61</v>
      </c>
      <c r="C70" s="49">
        <v>467430</v>
      </c>
      <c r="D70" s="49">
        <v>443242</v>
      </c>
      <c r="E70" s="49">
        <v>458130.79</v>
      </c>
      <c r="F70" s="49">
        <v>374928.69</v>
      </c>
      <c r="G70" s="60">
        <v>81.84</v>
      </c>
    </row>
    <row r="71" spans="1:7">
      <c r="A71" s="68" t="s">
        <v>57</v>
      </c>
      <c r="B71" s="49">
        <v>315647.93</v>
      </c>
      <c r="C71" s="49">
        <v>92060</v>
      </c>
      <c r="D71" s="49">
        <v>85354</v>
      </c>
      <c r="E71" s="49">
        <v>87513.7</v>
      </c>
      <c r="F71" s="49">
        <v>70924.52</v>
      </c>
      <c r="G71" s="60">
        <v>81.040000000000006</v>
      </c>
    </row>
    <row r="72" spans="1:7">
      <c r="A72" s="69" t="s">
        <v>58</v>
      </c>
      <c r="B72" s="49">
        <v>56991.98</v>
      </c>
      <c r="C72" s="50"/>
      <c r="D72" s="50"/>
      <c r="E72" s="50"/>
      <c r="F72" s="51">
        <v>3172.7</v>
      </c>
      <c r="G72" s="66"/>
    </row>
    <row r="73" spans="1:7">
      <c r="A73" s="69" t="s">
        <v>59</v>
      </c>
      <c r="B73" s="51">
        <v>4233.3999999999996</v>
      </c>
      <c r="C73" s="50"/>
      <c r="D73" s="50"/>
      <c r="E73" s="50"/>
      <c r="F73" s="51">
        <v>66791.820000000007</v>
      </c>
      <c r="G73" s="66"/>
    </row>
    <row r="74" spans="1:7">
      <c r="A74" s="69" t="s">
        <v>60</v>
      </c>
      <c r="B74" s="51">
        <v>52638.58</v>
      </c>
      <c r="C74" s="50"/>
      <c r="D74" s="50"/>
      <c r="E74" s="50"/>
      <c r="F74" s="52">
        <v>873</v>
      </c>
      <c r="G74" s="66"/>
    </row>
    <row r="75" spans="1:7">
      <c r="A75" s="69" t="s">
        <v>145</v>
      </c>
      <c r="B75" s="52">
        <v>120</v>
      </c>
      <c r="C75" s="50"/>
      <c r="D75" s="50"/>
      <c r="E75" s="50"/>
      <c r="F75" s="52">
        <v>87</v>
      </c>
      <c r="G75" s="66"/>
    </row>
    <row r="76" spans="1:7">
      <c r="A76" s="68" t="s">
        <v>61</v>
      </c>
      <c r="B76" s="49">
        <v>142416.47</v>
      </c>
      <c r="C76" s="49">
        <v>193850</v>
      </c>
      <c r="D76" s="49">
        <v>203303</v>
      </c>
      <c r="E76" s="49">
        <v>235903.3</v>
      </c>
      <c r="F76" s="49">
        <v>185689.54</v>
      </c>
      <c r="G76" s="60">
        <v>78.709999999999994</v>
      </c>
    </row>
    <row r="77" spans="1:7">
      <c r="A77" s="69" t="s">
        <v>62</v>
      </c>
      <c r="B77" s="51">
        <v>15291.28</v>
      </c>
      <c r="C77" s="50"/>
      <c r="D77" s="50"/>
      <c r="E77" s="50"/>
      <c r="F77" s="51">
        <v>10896.91</v>
      </c>
      <c r="G77" s="66"/>
    </row>
    <row r="78" spans="1:7">
      <c r="A78" s="69" t="s">
        <v>63</v>
      </c>
      <c r="B78" s="51">
        <v>99385.600000000006</v>
      </c>
      <c r="C78" s="50"/>
      <c r="D78" s="50"/>
      <c r="E78" s="50"/>
      <c r="F78" s="51">
        <v>129798.59</v>
      </c>
      <c r="G78" s="66"/>
    </row>
    <row r="79" spans="1:7">
      <c r="A79" s="69" t="s">
        <v>64</v>
      </c>
      <c r="B79" s="51">
        <v>22738.61</v>
      </c>
      <c r="C79" s="50"/>
      <c r="D79" s="50"/>
      <c r="E79" s="50"/>
      <c r="F79" s="51">
        <v>42667.14</v>
      </c>
      <c r="G79" s="66"/>
    </row>
    <row r="80" spans="1:7">
      <c r="A80" s="69" t="s">
        <v>65</v>
      </c>
      <c r="B80" s="51">
        <v>1990.92</v>
      </c>
      <c r="C80" s="50"/>
      <c r="D80" s="50"/>
      <c r="E80" s="50"/>
      <c r="F80" s="51">
        <v>1723.5</v>
      </c>
      <c r="G80" s="66"/>
    </row>
    <row r="81" spans="1:7">
      <c r="A81" s="69" t="s">
        <v>66</v>
      </c>
      <c r="B81" s="51">
        <v>1418.18</v>
      </c>
      <c r="C81" s="50"/>
      <c r="D81" s="50"/>
      <c r="E81" s="50"/>
      <c r="F81" s="52">
        <v>603.4</v>
      </c>
      <c r="G81" s="66"/>
    </row>
    <row r="82" spans="1:7">
      <c r="A82" s="68" t="s">
        <v>68</v>
      </c>
      <c r="B82" s="51">
        <v>1591.88</v>
      </c>
      <c r="C82" s="49">
        <v>175681</v>
      </c>
      <c r="D82" s="49">
        <v>142321</v>
      </c>
      <c r="E82" s="49">
        <v>116759.28</v>
      </c>
      <c r="F82" s="49">
        <v>108369.42</v>
      </c>
      <c r="G82" s="60">
        <v>92.81</v>
      </c>
    </row>
    <row r="83" spans="1:7">
      <c r="A83" s="69" t="s">
        <v>69</v>
      </c>
      <c r="B83" s="49">
        <v>113059.39</v>
      </c>
      <c r="C83" s="50"/>
      <c r="D83" s="50"/>
      <c r="E83" s="50"/>
      <c r="F83" s="51">
        <v>47749.99</v>
      </c>
      <c r="G83" s="66"/>
    </row>
    <row r="84" spans="1:7">
      <c r="A84" s="69" t="s">
        <v>70</v>
      </c>
      <c r="B84" s="51">
        <v>47364.12</v>
      </c>
      <c r="C84" s="50"/>
      <c r="D84" s="50"/>
      <c r="E84" s="50"/>
      <c r="F84" s="51">
        <v>12099.39</v>
      </c>
      <c r="G84" s="66"/>
    </row>
    <row r="85" spans="1:7">
      <c r="A85" s="69" t="s">
        <v>71</v>
      </c>
      <c r="B85" s="51">
        <v>11439.26</v>
      </c>
      <c r="C85" s="50"/>
      <c r="D85" s="50"/>
      <c r="E85" s="50"/>
      <c r="F85" s="51">
        <v>9557.09</v>
      </c>
      <c r="G85" s="66"/>
    </row>
    <row r="86" spans="1:7">
      <c r="A86" s="69" t="s">
        <v>72</v>
      </c>
      <c r="B86" s="51">
        <v>12294.31</v>
      </c>
      <c r="C86" s="50"/>
      <c r="D86" s="50"/>
      <c r="E86" s="50"/>
      <c r="F86" s="51">
        <v>7481</v>
      </c>
      <c r="G86" s="66"/>
    </row>
    <row r="87" spans="1:7">
      <c r="A87" s="69" t="s">
        <v>73</v>
      </c>
      <c r="B87" s="51">
        <v>7351</v>
      </c>
      <c r="C87" s="50"/>
      <c r="D87" s="50"/>
      <c r="E87" s="50"/>
      <c r="F87" s="51">
        <v>1198.58</v>
      </c>
      <c r="G87" s="66"/>
    </row>
    <row r="88" spans="1:7">
      <c r="A88" s="69" t="s">
        <v>74</v>
      </c>
      <c r="B88" s="51">
        <v>6754.22</v>
      </c>
      <c r="C88" s="50"/>
      <c r="D88" s="50"/>
      <c r="E88" s="50"/>
      <c r="F88" s="51">
        <v>12365.17</v>
      </c>
      <c r="G88" s="66"/>
    </row>
    <row r="89" spans="1:7">
      <c r="A89" s="69" t="s">
        <v>75</v>
      </c>
      <c r="B89" s="51">
        <v>8812.83</v>
      </c>
      <c r="C89" s="50"/>
      <c r="D89" s="50"/>
      <c r="E89" s="50"/>
      <c r="F89" s="51">
        <v>2006.04</v>
      </c>
      <c r="G89" s="66"/>
    </row>
    <row r="90" spans="1:7">
      <c r="A90" s="69" t="s">
        <v>76</v>
      </c>
      <c r="B90" s="51">
        <v>1195.54</v>
      </c>
      <c r="C90" s="50"/>
      <c r="D90" s="50"/>
      <c r="E90" s="50"/>
      <c r="F90" s="51">
        <v>15912.16</v>
      </c>
      <c r="G90" s="66"/>
    </row>
    <row r="91" spans="1:7">
      <c r="A91" s="68" t="s">
        <v>77</v>
      </c>
      <c r="B91" s="51">
        <v>17848.11</v>
      </c>
      <c r="C91" s="49">
        <v>5839</v>
      </c>
      <c r="D91" s="49">
        <v>12264</v>
      </c>
      <c r="E91" s="49">
        <v>17954.509999999998</v>
      </c>
      <c r="F91" s="49">
        <v>9945.2099999999991</v>
      </c>
      <c r="G91" s="60">
        <v>55.39</v>
      </c>
    </row>
    <row r="92" spans="1:7">
      <c r="A92" s="69" t="s">
        <v>78</v>
      </c>
      <c r="B92" s="49">
        <v>3180.09</v>
      </c>
      <c r="C92" s="50"/>
      <c r="D92" s="50"/>
      <c r="E92" s="50"/>
      <c r="F92" s="52">
        <v>593.04999999999995</v>
      </c>
      <c r="G92" s="66"/>
    </row>
    <row r="93" spans="1:7">
      <c r="A93" s="69" t="s">
        <v>79</v>
      </c>
      <c r="B93" s="52">
        <v>700.71</v>
      </c>
      <c r="C93" s="50"/>
      <c r="D93" s="50"/>
      <c r="E93" s="50"/>
      <c r="F93" s="52">
        <v>95</v>
      </c>
      <c r="G93" s="66"/>
    </row>
    <row r="94" spans="1:7">
      <c r="A94" s="69" t="s">
        <v>80</v>
      </c>
      <c r="B94" s="52">
        <v>303.29000000000002</v>
      </c>
      <c r="C94" s="50"/>
      <c r="D94" s="50"/>
      <c r="E94" s="50"/>
      <c r="F94" s="51">
        <v>1241.6400000000001</v>
      </c>
      <c r="G94" s="66"/>
    </row>
    <row r="95" spans="1:7">
      <c r="A95" s="69" t="s">
        <v>81</v>
      </c>
      <c r="B95" s="52">
        <v>196</v>
      </c>
      <c r="C95" s="50"/>
      <c r="D95" s="50"/>
      <c r="E95" s="50"/>
      <c r="F95" s="51">
        <v>8015.52</v>
      </c>
      <c r="G95" s="66"/>
    </row>
    <row r="96" spans="1:7">
      <c r="A96" s="67" t="s">
        <v>82</v>
      </c>
      <c r="B96" s="51">
        <v>1980.09</v>
      </c>
      <c r="C96" s="49">
        <v>2100</v>
      </c>
      <c r="D96" s="49">
        <v>2100</v>
      </c>
      <c r="E96" s="49">
        <v>1016.49</v>
      </c>
      <c r="F96" s="49">
        <v>1016.49</v>
      </c>
      <c r="G96" s="60">
        <v>100</v>
      </c>
    </row>
    <row r="97" spans="1:7">
      <c r="A97" s="68" t="s">
        <v>83</v>
      </c>
      <c r="B97" s="49">
        <v>1953</v>
      </c>
      <c r="C97" s="49">
        <v>2100</v>
      </c>
      <c r="D97" s="49">
        <v>2100</v>
      </c>
      <c r="E97" s="49">
        <v>1016.49</v>
      </c>
      <c r="F97" s="49">
        <v>1016.49</v>
      </c>
      <c r="G97" s="60">
        <v>100</v>
      </c>
    </row>
    <row r="98" spans="1:7">
      <c r="A98" s="69" t="s">
        <v>84</v>
      </c>
      <c r="B98" s="49">
        <v>1953</v>
      </c>
      <c r="C98" s="50"/>
      <c r="D98" s="50"/>
      <c r="E98" s="50"/>
      <c r="F98" s="51">
        <v>1016.49</v>
      </c>
      <c r="G98" s="66"/>
    </row>
    <row r="99" spans="1:7" ht="26.4">
      <c r="A99" s="67" t="s">
        <v>86</v>
      </c>
      <c r="B99" s="51">
        <v>1950.22</v>
      </c>
      <c r="C99" s="49">
        <v>10618</v>
      </c>
      <c r="D99" s="49">
        <v>10618</v>
      </c>
      <c r="E99" s="49">
        <v>10618</v>
      </c>
      <c r="F99" s="54"/>
      <c r="G99" s="66"/>
    </row>
    <row r="100" spans="1:7">
      <c r="A100" s="68" t="s">
        <v>87</v>
      </c>
      <c r="B100" s="52">
        <v>2.78</v>
      </c>
      <c r="C100" s="49">
        <v>10618</v>
      </c>
      <c r="D100" s="49">
        <v>10618</v>
      </c>
      <c r="E100" s="49">
        <v>10618</v>
      </c>
      <c r="F100" s="54"/>
      <c r="G100" s="66"/>
    </row>
    <row r="101" spans="1:7">
      <c r="A101" s="67" t="s">
        <v>88</v>
      </c>
      <c r="B101" s="49">
        <v>6917.14</v>
      </c>
      <c r="C101" s="53">
        <v>920</v>
      </c>
      <c r="D101" s="53">
        <v>886</v>
      </c>
      <c r="E101" s="53">
        <v>886</v>
      </c>
      <c r="F101" s="53">
        <v>886</v>
      </c>
      <c r="G101" s="60">
        <v>100</v>
      </c>
    </row>
    <row r="102" spans="1:7">
      <c r="A102" s="68" t="s">
        <v>89</v>
      </c>
      <c r="B102" s="49">
        <v>6917.14</v>
      </c>
      <c r="C102" s="53">
        <v>920</v>
      </c>
      <c r="D102" s="53">
        <v>886</v>
      </c>
      <c r="E102" s="53">
        <v>886</v>
      </c>
      <c r="F102" s="53">
        <v>886</v>
      </c>
      <c r="G102" s="60">
        <v>100</v>
      </c>
    </row>
    <row r="103" spans="1:7">
      <c r="A103" s="69" t="s">
        <v>90</v>
      </c>
      <c r="B103" s="51">
        <v>6917.14</v>
      </c>
      <c r="C103" s="50"/>
      <c r="D103" s="50"/>
      <c r="E103" s="50"/>
      <c r="F103" s="52">
        <v>886</v>
      </c>
      <c r="G103" s="66"/>
    </row>
    <row r="104" spans="1:7">
      <c r="A104" s="59" t="s">
        <v>91</v>
      </c>
      <c r="B104" s="53">
        <v>867</v>
      </c>
      <c r="C104" s="49">
        <v>91160</v>
      </c>
      <c r="D104" s="49">
        <v>114615</v>
      </c>
      <c r="E104" s="49">
        <v>132665</v>
      </c>
      <c r="F104" s="49">
        <v>38995.040000000001</v>
      </c>
      <c r="G104" s="60">
        <v>29.39</v>
      </c>
    </row>
    <row r="105" spans="1:7">
      <c r="A105" s="67" t="s">
        <v>92</v>
      </c>
      <c r="B105" s="53">
        <v>867</v>
      </c>
      <c r="C105" s="53">
        <v>250</v>
      </c>
      <c r="D105" s="53">
        <v>250</v>
      </c>
      <c r="E105" s="54"/>
      <c r="F105" s="54"/>
      <c r="G105" s="66"/>
    </row>
    <row r="106" spans="1:7">
      <c r="A106" s="68" t="s">
        <v>93</v>
      </c>
      <c r="B106" s="52">
        <v>867</v>
      </c>
      <c r="C106" s="53">
        <v>250</v>
      </c>
      <c r="D106" s="53">
        <v>250</v>
      </c>
      <c r="E106" s="54"/>
      <c r="F106" s="54"/>
      <c r="G106" s="66"/>
    </row>
    <row r="107" spans="1:7">
      <c r="A107" s="67" t="s">
        <v>94</v>
      </c>
      <c r="B107" s="49">
        <v>14376.24</v>
      </c>
      <c r="C107" s="49">
        <v>90910</v>
      </c>
      <c r="D107" s="49">
        <v>114365</v>
      </c>
      <c r="E107" s="49">
        <v>132665</v>
      </c>
      <c r="F107" s="49">
        <v>38995.040000000001</v>
      </c>
      <c r="G107" s="60">
        <v>29.39</v>
      </c>
    </row>
    <row r="108" spans="1:7">
      <c r="A108" s="68" t="s">
        <v>95</v>
      </c>
      <c r="B108" s="49">
        <v>14376.24</v>
      </c>
      <c r="C108" s="49">
        <v>60000</v>
      </c>
      <c r="D108" s="49">
        <v>90000</v>
      </c>
      <c r="E108" s="49">
        <v>105600</v>
      </c>
      <c r="F108" s="49">
        <v>15594.14</v>
      </c>
      <c r="G108" s="60">
        <v>14.77</v>
      </c>
    </row>
    <row r="109" spans="1:7">
      <c r="A109" s="69" t="s">
        <v>96</v>
      </c>
      <c r="B109" s="49">
        <v>14376.24</v>
      </c>
      <c r="C109" s="50"/>
      <c r="D109" s="50"/>
      <c r="E109" s="50"/>
      <c r="F109" s="51">
        <v>13800</v>
      </c>
      <c r="G109" s="66"/>
    </row>
    <row r="110" spans="1:7">
      <c r="A110" s="69" t="s">
        <v>97</v>
      </c>
      <c r="B110" s="51">
        <v>14376.24</v>
      </c>
      <c r="C110" s="50"/>
      <c r="D110" s="50"/>
      <c r="E110" s="50"/>
      <c r="F110" s="51">
        <v>1794.14</v>
      </c>
      <c r="G110" s="66"/>
    </row>
    <row r="111" spans="1:7">
      <c r="A111" s="68" t="s">
        <v>98</v>
      </c>
      <c r="B111" s="54"/>
      <c r="C111" s="49">
        <v>1664</v>
      </c>
      <c r="D111" s="49">
        <v>1664</v>
      </c>
      <c r="E111" s="49">
        <v>1664</v>
      </c>
      <c r="F111" s="54"/>
      <c r="G111" s="66"/>
    </row>
    <row r="112" spans="1:7">
      <c r="A112" s="68" t="s">
        <v>99</v>
      </c>
      <c r="B112" s="54"/>
      <c r="C112" s="49">
        <v>29246</v>
      </c>
      <c r="D112" s="49">
        <v>22701</v>
      </c>
      <c r="E112" s="49">
        <v>25401</v>
      </c>
      <c r="F112" s="49">
        <v>23400.9</v>
      </c>
      <c r="G112" s="60">
        <v>92.13</v>
      </c>
    </row>
    <row r="113" spans="1:7">
      <c r="A113" s="69" t="s">
        <v>100</v>
      </c>
      <c r="B113" s="50"/>
      <c r="C113" s="50"/>
      <c r="D113" s="50"/>
      <c r="E113" s="50"/>
      <c r="F113" s="51">
        <v>23400.9</v>
      </c>
      <c r="G113" s="66"/>
    </row>
    <row r="115" spans="1:7">
      <c r="A115" s="87" t="s">
        <v>102</v>
      </c>
      <c r="B115" s="87"/>
      <c r="C115" s="87"/>
      <c r="D115" s="87"/>
      <c r="E115" s="87"/>
      <c r="F115" s="87"/>
      <c r="G115" s="87"/>
    </row>
    <row r="117" spans="1:7">
      <c r="A117" s="43" t="s">
        <v>103</v>
      </c>
      <c r="B117" s="30" t="s">
        <v>45</v>
      </c>
      <c r="C117" s="30" t="s">
        <v>138</v>
      </c>
      <c r="D117" s="30" t="s">
        <v>139</v>
      </c>
      <c r="E117" s="30" t="s">
        <v>140</v>
      </c>
      <c r="F117" s="30" t="s">
        <v>22</v>
      </c>
      <c r="G117" s="30" t="s">
        <v>23</v>
      </c>
    </row>
    <row r="118" spans="1:7">
      <c r="A118" s="71" t="s">
        <v>104</v>
      </c>
      <c r="B118" s="51">
        <v>1857000.91</v>
      </c>
      <c r="C118" s="51">
        <v>2720247</v>
      </c>
      <c r="D118" s="51">
        <v>2720247</v>
      </c>
      <c r="E118" s="51">
        <v>2245839.92</v>
      </c>
      <c r="F118" s="52">
        <v>120.94</v>
      </c>
      <c r="G118" s="60">
        <v>82.56</v>
      </c>
    </row>
    <row r="119" spans="1:7">
      <c r="A119" s="61" t="s">
        <v>142</v>
      </c>
      <c r="B119" s="62">
        <v>1857000.91</v>
      </c>
      <c r="C119" s="62">
        <v>2720247</v>
      </c>
      <c r="D119" s="62">
        <v>2720247</v>
      </c>
      <c r="E119" s="62">
        <v>2245839.92</v>
      </c>
      <c r="F119" s="72">
        <v>120.94</v>
      </c>
      <c r="G119" s="63">
        <v>82.56</v>
      </c>
    </row>
    <row r="120" spans="1:7">
      <c r="A120" s="64" t="s">
        <v>143</v>
      </c>
      <c r="B120" s="48">
        <v>1857000.91</v>
      </c>
      <c r="C120" s="48">
        <v>2720247</v>
      </c>
      <c r="D120" s="48">
        <v>2720247</v>
      </c>
      <c r="E120" s="48">
        <v>2245839.92</v>
      </c>
      <c r="F120" s="65"/>
      <c r="G120" s="70">
        <v>82.56</v>
      </c>
    </row>
    <row r="121" spans="1:7">
      <c r="A121" s="64" t="s">
        <v>144</v>
      </c>
      <c r="B121" s="48">
        <v>1857000.91</v>
      </c>
      <c r="C121" s="48">
        <v>2720247</v>
      </c>
      <c r="D121" s="48">
        <v>2720247</v>
      </c>
      <c r="E121" s="48">
        <v>2245839.92</v>
      </c>
      <c r="F121" s="65"/>
      <c r="G121" s="70">
        <v>82.56</v>
      </c>
    </row>
    <row r="122" spans="1:7">
      <c r="A122" s="71" t="s">
        <v>105</v>
      </c>
      <c r="B122" s="51">
        <v>1857000.91</v>
      </c>
      <c r="C122" s="51">
        <v>2720247</v>
      </c>
      <c r="D122" s="51">
        <v>2720247</v>
      </c>
      <c r="E122" s="51">
        <v>2245839.92</v>
      </c>
      <c r="F122" s="50"/>
      <c r="G122" s="60">
        <v>82.56</v>
      </c>
    </row>
    <row r="123" spans="1:7">
      <c r="A123" s="71" t="s">
        <v>106</v>
      </c>
      <c r="B123" s="51">
        <v>1857000.91</v>
      </c>
      <c r="C123" s="51">
        <v>2720247</v>
      </c>
      <c r="D123" s="51">
        <v>2720247</v>
      </c>
      <c r="E123" s="51">
        <v>2245839.92</v>
      </c>
      <c r="F123" s="50"/>
      <c r="G123" s="60">
        <v>82.56</v>
      </c>
    </row>
    <row r="124" spans="1:7">
      <c r="A124" s="71" t="s">
        <v>147</v>
      </c>
      <c r="B124" s="51">
        <v>1781444.9</v>
      </c>
      <c r="C124" s="51">
        <v>2444821</v>
      </c>
      <c r="D124" s="51">
        <v>2444821</v>
      </c>
      <c r="E124" s="51">
        <v>2089757.79</v>
      </c>
      <c r="F124" s="50"/>
      <c r="G124" s="60">
        <v>85.48</v>
      </c>
    </row>
    <row r="125" spans="1:7">
      <c r="A125" s="59" t="s">
        <v>48</v>
      </c>
      <c r="B125" s="49">
        <v>50462.8</v>
      </c>
      <c r="C125" s="49">
        <v>109795.72</v>
      </c>
      <c r="D125" s="49">
        <v>109795.72</v>
      </c>
      <c r="E125" s="49">
        <v>67197.960000000006</v>
      </c>
      <c r="F125" s="54"/>
      <c r="G125" s="60">
        <v>61.2</v>
      </c>
    </row>
    <row r="126" spans="1:7">
      <c r="A126" s="67" t="s">
        <v>49</v>
      </c>
      <c r="B126" s="49">
        <v>31957.84</v>
      </c>
      <c r="C126" s="49">
        <v>65030.720000000001</v>
      </c>
      <c r="D126" s="49">
        <v>65030.720000000001</v>
      </c>
      <c r="E126" s="49">
        <v>52636.35</v>
      </c>
      <c r="F126" s="54"/>
      <c r="G126" s="60">
        <v>80.94</v>
      </c>
    </row>
    <row r="127" spans="1:7">
      <c r="A127" s="67" t="s">
        <v>56</v>
      </c>
      <c r="B127" s="49">
        <v>18504.96</v>
      </c>
      <c r="C127" s="49">
        <v>44765</v>
      </c>
      <c r="D127" s="49">
        <v>44765</v>
      </c>
      <c r="E127" s="49">
        <v>14561.61</v>
      </c>
      <c r="F127" s="54"/>
      <c r="G127" s="60">
        <v>32.53</v>
      </c>
    </row>
    <row r="128" spans="1:7">
      <c r="A128" s="59" t="s">
        <v>48</v>
      </c>
      <c r="B128" s="49">
        <v>1717616.86</v>
      </c>
      <c r="C128" s="49">
        <v>2281661.2799999998</v>
      </c>
      <c r="D128" s="49">
        <v>2281661.2799999998</v>
      </c>
      <c r="E128" s="49">
        <v>1999859.83</v>
      </c>
      <c r="F128" s="54"/>
      <c r="G128" s="60">
        <v>87.65</v>
      </c>
    </row>
    <row r="129" spans="1:7">
      <c r="A129" s="67" t="s">
        <v>49</v>
      </c>
      <c r="B129" s="49">
        <v>1437220.05</v>
      </c>
      <c r="C129" s="49">
        <v>1934000</v>
      </c>
      <c r="D129" s="49">
        <v>1934000</v>
      </c>
      <c r="E129" s="49">
        <v>1691678.59</v>
      </c>
      <c r="F129" s="54"/>
      <c r="G129" s="60">
        <v>87.47</v>
      </c>
    </row>
    <row r="130" spans="1:7">
      <c r="A130" s="67" t="s">
        <v>56</v>
      </c>
      <c r="B130" s="49">
        <v>270659.67</v>
      </c>
      <c r="C130" s="49">
        <v>335140.78999999998</v>
      </c>
      <c r="D130" s="49">
        <v>335140.78999999998</v>
      </c>
      <c r="E130" s="49">
        <v>306278.75</v>
      </c>
      <c r="F130" s="54"/>
      <c r="G130" s="60">
        <v>91.39</v>
      </c>
    </row>
    <row r="131" spans="1:7">
      <c r="A131" s="67" t="s">
        <v>82</v>
      </c>
      <c r="B131" s="49">
        <v>1953</v>
      </c>
      <c r="C131" s="49">
        <v>1016.49</v>
      </c>
      <c r="D131" s="49">
        <v>1016.49</v>
      </c>
      <c r="E131" s="49">
        <v>1016.49</v>
      </c>
      <c r="F131" s="54"/>
      <c r="G131" s="60">
        <v>100</v>
      </c>
    </row>
    <row r="132" spans="1:7" ht="26.4">
      <c r="A132" s="67" t="s">
        <v>86</v>
      </c>
      <c r="B132" s="49">
        <v>6917.14</v>
      </c>
      <c r="C132" s="49">
        <v>10618</v>
      </c>
      <c r="D132" s="49">
        <v>10618</v>
      </c>
      <c r="E132" s="54"/>
      <c r="F132" s="54"/>
      <c r="G132" s="66"/>
    </row>
    <row r="133" spans="1:7">
      <c r="A133" s="67" t="s">
        <v>88</v>
      </c>
      <c r="B133" s="53">
        <v>867</v>
      </c>
      <c r="C133" s="53">
        <v>886</v>
      </c>
      <c r="D133" s="53">
        <v>886</v>
      </c>
      <c r="E133" s="53">
        <v>886</v>
      </c>
      <c r="F133" s="54"/>
      <c r="G133" s="60">
        <v>100</v>
      </c>
    </row>
    <row r="134" spans="1:7">
      <c r="A134" s="59" t="s">
        <v>91</v>
      </c>
      <c r="B134" s="49">
        <v>13365.24</v>
      </c>
      <c r="C134" s="49">
        <v>53364</v>
      </c>
      <c r="D134" s="49">
        <v>53364</v>
      </c>
      <c r="E134" s="49">
        <v>22700</v>
      </c>
      <c r="F134" s="54"/>
      <c r="G134" s="60">
        <v>42.54</v>
      </c>
    </row>
    <row r="135" spans="1:7">
      <c r="A135" s="67" t="s">
        <v>94</v>
      </c>
      <c r="B135" s="49">
        <v>13365.24</v>
      </c>
      <c r="C135" s="49">
        <v>53364</v>
      </c>
      <c r="D135" s="49">
        <v>53364</v>
      </c>
      <c r="E135" s="49">
        <v>22700</v>
      </c>
      <c r="F135" s="54"/>
      <c r="G135" s="60">
        <v>42.54</v>
      </c>
    </row>
    <row r="136" spans="1:7">
      <c r="A136" s="71" t="s">
        <v>148</v>
      </c>
      <c r="B136" s="51">
        <v>75556.009999999995</v>
      </c>
      <c r="C136" s="51">
        <v>275426</v>
      </c>
      <c r="D136" s="51">
        <v>275426</v>
      </c>
      <c r="E136" s="51">
        <v>156082.13</v>
      </c>
      <c r="F136" s="50"/>
      <c r="G136" s="60">
        <v>56.67</v>
      </c>
    </row>
    <row r="137" spans="1:7">
      <c r="A137" s="59" t="s">
        <v>48</v>
      </c>
      <c r="B137" s="49">
        <v>74545.009999999995</v>
      </c>
      <c r="C137" s="49">
        <v>196125</v>
      </c>
      <c r="D137" s="49">
        <v>196125</v>
      </c>
      <c r="E137" s="49">
        <v>139787.09</v>
      </c>
      <c r="F137" s="54"/>
      <c r="G137" s="60">
        <v>71.27</v>
      </c>
    </row>
    <row r="138" spans="1:7">
      <c r="A138" s="67" t="s">
        <v>49</v>
      </c>
      <c r="B138" s="49">
        <v>48061.71</v>
      </c>
      <c r="C138" s="49">
        <v>117900</v>
      </c>
      <c r="D138" s="49">
        <v>117900</v>
      </c>
      <c r="E138" s="49">
        <v>85698.76</v>
      </c>
      <c r="F138" s="54"/>
      <c r="G138" s="60">
        <v>72.69</v>
      </c>
    </row>
    <row r="139" spans="1:7">
      <c r="A139" s="67" t="s">
        <v>56</v>
      </c>
      <c r="B139" s="49">
        <v>26483.3</v>
      </c>
      <c r="C139" s="49">
        <v>78225</v>
      </c>
      <c r="D139" s="49">
        <v>78225</v>
      </c>
      <c r="E139" s="49">
        <v>54088.33</v>
      </c>
      <c r="F139" s="54"/>
      <c r="G139" s="60">
        <v>69.14</v>
      </c>
    </row>
    <row r="140" spans="1:7">
      <c r="A140" s="59" t="s">
        <v>91</v>
      </c>
      <c r="B140" s="49">
        <v>1011</v>
      </c>
      <c r="C140" s="49">
        <v>79301</v>
      </c>
      <c r="D140" s="49">
        <v>79301</v>
      </c>
      <c r="E140" s="49">
        <v>16295.04</v>
      </c>
      <c r="F140" s="54"/>
      <c r="G140" s="60">
        <v>20.55</v>
      </c>
    </row>
    <row r="141" spans="1:7">
      <c r="A141" s="67" t="s">
        <v>94</v>
      </c>
      <c r="B141" s="49">
        <v>1011</v>
      </c>
      <c r="C141" s="49">
        <v>79301</v>
      </c>
      <c r="D141" s="49">
        <v>79301</v>
      </c>
      <c r="E141" s="49">
        <v>16295.04</v>
      </c>
      <c r="F141" s="54"/>
      <c r="G141" s="60">
        <v>20.55</v>
      </c>
    </row>
    <row r="142" spans="1:7">
      <c r="A142" s="37" t="s">
        <v>66</v>
      </c>
      <c r="B142" s="39">
        <v>652.57000000000005</v>
      </c>
      <c r="C142" s="37"/>
      <c r="D142" s="37"/>
      <c r="E142" s="38">
        <v>1258.68</v>
      </c>
      <c r="F142" s="39">
        <v>192.88</v>
      </c>
      <c r="G142" s="37"/>
    </row>
    <row r="143" spans="1:7">
      <c r="A143" s="37" t="s">
        <v>67</v>
      </c>
      <c r="B143" s="39">
        <v>65.59</v>
      </c>
      <c r="C143" s="37"/>
      <c r="D143" s="37"/>
      <c r="E143" s="39">
        <v>278.52999999999997</v>
      </c>
      <c r="F143" s="39">
        <v>424.65</v>
      </c>
      <c r="G143" s="37"/>
    </row>
    <row r="144" spans="1:7">
      <c r="A144" s="34" t="s">
        <v>68</v>
      </c>
      <c r="B144" s="35">
        <v>19599.580000000002</v>
      </c>
      <c r="C144" s="34"/>
      <c r="D144" s="34"/>
      <c r="E144" s="35">
        <v>18307</v>
      </c>
      <c r="F144" s="36">
        <v>93.41</v>
      </c>
      <c r="G144" s="37"/>
    </row>
    <row r="145" spans="1:7">
      <c r="A145" s="37" t="s">
        <v>69</v>
      </c>
      <c r="B145" s="38">
        <v>4074.59</v>
      </c>
      <c r="C145" s="37"/>
      <c r="D145" s="37"/>
      <c r="E145" s="38">
        <v>3859.46</v>
      </c>
      <c r="F145" s="39">
        <v>94.72</v>
      </c>
      <c r="G145" s="37"/>
    </row>
    <row r="146" spans="1:7">
      <c r="A146" s="37" t="s">
        <v>70</v>
      </c>
      <c r="B146" s="38">
        <v>3360.91</v>
      </c>
      <c r="C146" s="37"/>
      <c r="D146" s="37"/>
      <c r="E146" s="38">
        <v>3466.89</v>
      </c>
      <c r="F146" s="39">
        <v>103.15</v>
      </c>
      <c r="G146" s="37"/>
    </row>
    <row r="147" spans="1:7">
      <c r="A147" s="37" t="s">
        <v>71</v>
      </c>
      <c r="B147" s="38">
        <v>9908.57</v>
      </c>
      <c r="C147" s="37"/>
      <c r="D147" s="37"/>
      <c r="E147" s="38">
        <v>8202.27</v>
      </c>
      <c r="F147" s="39">
        <v>82.78</v>
      </c>
      <c r="G147" s="37"/>
    </row>
    <row r="148" spans="1:7">
      <c r="A148" s="37" t="s">
        <v>72</v>
      </c>
      <c r="B148" s="39">
        <v>116.13</v>
      </c>
      <c r="C148" s="37"/>
      <c r="D148" s="37"/>
      <c r="E148" s="39">
        <v>150</v>
      </c>
      <c r="F148" s="39">
        <v>129.16999999999999</v>
      </c>
      <c r="G148" s="37"/>
    </row>
    <row r="149" spans="1:7">
      <c r="A149" s="37" t="s">
        <v>74</v>
      </c>
      <c r="B149" s="39">
        <v>281.37</v>
      </c>
      <c r="C149" s="37"/>
      <c r="D149" s="37"/>
      <c r="E149" s="39">
        <v>532.70000000000005</v>
      </c>
      <c r="F149" s="39">
        <v>189.32</v>
      </c>
      <c r="G149" s="37"/>
    </row>
    <row r="150" spans="1:7">
      <c r="A150" s="37" t="s">
        <v>75</v>
      </c>
      <c r="B150" s="38">
        <v>1543.97</v>
      </c>
      <c r="C150" s="37"/>
      <c r="D150" s="37"/>
      <c r="E150" s="38">
        <v>1146.5899999999999</v>
      </c>
      <c r="F150" s="39">
        <v>74.260000000000005</v>
      </c>
      <c r="G150" s="37"/>
    </row>
    <row r="151" spans="1:7">
      <c r="A151" s="37" t="s">
        <v>76</v>
      </c>
      <c r="B151" s="39">
        <v>314.04000000000002</v>
      </c>
      <c r="C151" s="37"/>
      <c r="D151" s="37"/>
      <c r="E151" s="39">
        <v>949.09</v>
      </c>
      <c r="F151" s="39">
        <v>302.22000000000003</v>
      </c>
      <c r="G151" s="37"/>
    </row>
    <row r="152" spans="1:7">
      <c r="A152" s="34" t="s">
        <v>77</v>
      </c>
      <c r="B152" s="35">
        <v>1174.1400000000001</v>
      </c>
      <c r="C152" s="34"/>
      <c r="D152" s="34"/>
      <c r="E152" s="35">
        <v>1175</v>
      </c>
      <c r="F152" s="36">
        <v>100.07</v>
      </c>
      <c r="G152" s="37"/>
    </row>
    <row r="153" spans="1:7">
      <c r="A153" s="37" t="s">
        <v>78</v>
      </c>
      <c r="B153" s="39">
        <v>577.01</v>
      </c>
      <c r="C153" s="37"/>
      <c r="D153" s="37"/>
      <c r="E153" s="39">
        <v>700.71</v>
      </c>
      <c r="F153" s="39">
        <v>121.44</v>
      </c>
      <c r="G153" s="37"/>
    </row>
    <row r="154" spans="1:7">
      <c r="A154" s="37" t="s">
        <v>79</v>
      </c>
      <c r="B154" s="39">
        <v>53.09</v>
      </c>
      <c r="C154" s="37"/>
      <c r="D154" s="37"/>
      <c r="E154" s="39">
        <v>278.29000000000002</v>
      </c>
      <c r="F154" s="39">
        <v>524.19000000000005</v>
      </c>
      <c r="G154" s="37"/>
    </row>
    <row r="155" spans="1:7">
      <c r="A155" s="37" t="s">
        <v>80</v>
      </c>
      <c r="B155" s="39">
        <v>527.86</v>
      </c>
      <c r="C155" s="37"/>
      <c r="D155" s="37"/>
      <c r="E155" s="39">
        <v>196</v>
      </c>
      <c r="F155" s="39">
        <v>37.130000000000003</v>
      </c>
      <c r="G155" s="37"/>
    </row>
    <row r="156" spans="1:7">
      <c r="A156" s="37" t="s">
        <v>81</v>
      </c>
      <c r="B156" s="39">
        <v>16.18</v>
      </c>
      <c r="C156" s="37"/>
      <c r="D156" s="37"/>
      <c r="E156" s="37"/>
      <c r="F156" s="37"/>
      <c r="G156" s="37"/>
    </row>
    <row r="157" spans="1:7">
      <c r="A157" s="34" t="s">
        <v>82</v>
      </c>
      <c r="B157" s="35">
        <v>2300</v>
      </c>
      <c r="C157" s="35">
        <v>1953</v>
      </c>
      <c r="D157" s="35">
        <v>1953</v>
      </c>
      <c r="E157" s="35">
        <v>1953</v>
      </c>
      <c r="F157" s="36">
        <v>84.91</v>
      </c>
      <c r="G157" s="39">
        <v>100</v>
      </c>
    </row>
    <row r="158" spans="1:7">
      <c r="A158" s="34" t="s">
        <v>83</v>
      </c>
      <c r="B158" s="35">
        <v>2300</v>
      </c>
      <c r="C158" s="34"/>
      <c r="D158" s="34"/>
      <c r="E158" s="35">
        <v>1953</v>
      </c>
      <c r="F158" s="36">
        <v>84.91</v>
      </c>
      <c r="G158" s="37"/>
    </row>
    <row r="159" spans="1:7">
      <c r="A159" s="37" t="s">
        <v>84</v>
      </c>
      <c r="B159" s="38">
        <v>2295.08</v>
      </c>
      <c r="C159" s="37"/>
      <c r="D159" s="37"/>
      <c r="E159" s="38">
        <v>1950.22</v>
      </c>
      <c r="F159" s="39">
        <v>84.97</v>
      </c>
      <c r="G159" s="37"/>
    </row>
    <row r="160" spans="1:7">
      <c r="A160" s="37" t="s">
        <v>85</v>
      </c>
      <c r="B160" s="39">
        <v>4.92</v>
      </c>
      <c r="C160" s="37"/>
      <c r="D160" s="37"/>
      <c r="E160" s="39">
        <v>2.78</v>
      </c>
      <c r="F160" s="39">
        <v>56.5</v>
      </c>
      <c r="G160" s="37"/>
    </row>
    <row r="161" spans="1:7">
      <c r="A161" s="80"/>
      <c r="B161" s="81"/>
      <c r="C161" s="80"/>
      <c r="D161" s="80"/>
      <c r="E161" s="81"/>
      <c r="F161" s="81"/>
      <c r="G161" s="80"/>
    </row>
    <row r="162" spans="1:7">
      <c r="A162" s="80"/>
      <c r="B162" s="82" t="s">
        <v>160</v>
      </c>
      <c r="C162" s="82"/>
      <c r="D162" s="82"/>
      <c r="E162" s="82"/>
      <c r="F162" s="82"/>
      <c r="G162" s="82"/>
    </row>
    <row r="163" spans="1:7" ht="14.4" thickBot="1">
      <c r="A163" s="80"/>
      <c r="B163" s="81"/>
      <c r="C163" s="80"/>
      <c r="D163" s="80"/>
      <c r="E163" s="81"/>
      <c r="F163" s="81"/>
      <c r="G163" s="80"/>
    </row>
    <row r="164" spans="1:7" ht="21" thickBot="1">
      <c r="A164" s="73" t="s">
        <v>21</v>
      </c>
      <c r="B164" s="73" t="s">
        <v>149</v>
      </c>
      <c r="C164" s="73" t="s">
        <v>150</v>
      </c>
      <c r="D164" s="73" t="s">
        <v>151</v>
      </c>
      <c r="E164" s="73" t="s">
        <v>152</v>
      </c>
      <c r="F164" s="73" t="s">
        <v>22</v>
      </c>
      <c r="G164" s="73" t="s">
        <v>23</v>
      </c>
    </row>
    <row r="165" spans="1:7">
      <c r="A165" s="71" t="s">
        <v>104</v>
      </c>
      <c r="B165" s="51">
        <v>1857000.9</v>
      </c>
      <c r="C165" s="51">
        <v>2720247</v>
      </c>
      <c r="D165" s="51">
        <v>2720247</v>
      </c>
      <c r="E165" s="51">
        <v>2245839.92</v>
      </c>
      <c r="F165" s="52">
        <v>120.94</v>
      </c>
      <c r="G165" s="60">
        <v>82.56</v>
      </c>
    </row>
    <row r="166" spans="1:7">
      <c r="A166" s="61" t="s">
        <v>142</v>
      </c>
      <c r="B166" s="62">
        <v>1857000.9</v>
      </c>
      <c r="C166" s="62">
        <v>2720247</v>
      </c>
      <c r="D166" s="62">
        <v>2720247</v>
      </c>
      <c r="E166" s="62">
        <v>2245839.92</v>
      </c>
      <c r="F166" s="72">
        <v>120.94</v>
      </c>
      <c r="G166" s="63">
        <v>82.56</v>
      </c>
    </row>
    <row r="167" spans="1:7">
      <c r="A167" s="64" t="s">
        <v>143</v>
      </c>
      <c r="B167" s="88">
        <v>1857091</v>
      </c>
      <c r="C167" s="48">
        <v>2720247</v>
      </c>
      <c r="D167" s="48">
        <v>2720247</v>
      </c>
      <c r="E167" s="48">
        <v>2245839.92</v>
      </c>
      <c r="F167" s="65"/>
      <c r="G167" s="70">
        <v>82.56</v>
      </c>
    </row>
    <row r="168" spans="1:7">
      <c r="A168" s="64" t="s">
        <v>144</v>
      </c>
      <c r="B168" s="88">
        <v>1857091</v>
      </c>
      <c r="C168" s="48">
        <v>2720247</v>
      </c>
      <c r="D168" s="48">
        <v>2720247</v>
      </c>
      <c r="E168" s="48">
        <v>2245839.92</v>
      </c>
      <c r="F168" s="65"/>
      <c r="G168" s="70">
        <v>82.56</v>
      </c>
    </row>
    <row r="169" spans="1:7">
      <c r="A169" s="74" t="s">
        <v>110</v>
      </c>
      <c r="B169" s="90">
        <v>139365.4</v>
      </c>
      <c r="C169" s="75">
        <v>144357.28</v>
      </c>
      <c r="D169" s="75">
        <v>144357.28</v>
      </c>
      <c r="E169" s="75">
        <v>144352.76999999999</v>
      </c>
      <c r="F169" s="76"/>
      <c r="G169" s="79">
        <v>100</v>
      </c>
    </row>
    <row r="170" spans="1:7">
      <c r="A170" s="77" t="s">
        <v>111</v>
      </c>
      <c r="B170" s="91">
        <v>35736</v>
      </c>
      <c r="C170" s="62">
        <v>36168</v>
      </c>
      <c r="D170" s="62">
        <v>36168</v>
      </c>
      <c r="E170" s="62">
        <v>36168</v>
      </c>
      <c r="F170" s="78"/>
      <c r="G170" s="63">
        <v>100</v>
      </c>
    </row>
    <row r="171" spans="1:7">
      <c r="A171" s="71" t="s">
        <v>147</v>
      </c>
      <c r="B171" s="92">
        <v>35736</v>
      </c>
      <c r="C171" s="51">
        <v>36168</v>
      </c>
      <c r="D171" s="51">
        <v>36168</v>
      </c>
      <c r="E171" s="51">
        <v>36168</v>
      </c>
      <c r="F171" s="50"/>
      <c r="G171" s="60">
        <v>100</v>
      </c>
    </row>
    <row r="172" spans="1:7">
      <c r="A172" s="71" t="s">
        <v>108</v>
      </c>
      <c r="B172" s="92">
        <v>35736</v>
      </c>
      <c r="C172" s="51">
        <v>36168</v>
      </c>
      <c r="D172" s="51">
        <v>36168</v>
      </c>
      <c r="E172" s="51">
        <v>36168</v>
      </c>
      <c r="F172" s="50"/>
      <c r="G172" s="60">
        <v>100</v>
      </c>
    </row>
    <row r="173" spans="1:7">
      <c r="A173" s="67" t="s">
        <v>56</v>
      </c>
      <c r="B173" s="93">
        <v>33783</v>
      </c>
      <c r="C173" s="49">
        <v>35151.51</v>
      </c>
      <c r="D173" s="49">
        <v>35151.51</v>
      </c>
      <c r="E173" s="49">
        <v>35151.51</v>
      </c>
      <c r="F173" s="54"/>
      <c r="G173" s="60">
        <v>100</v>
      </c>
    </row>
    <row r="174" spans="1:7">
      <c r="A174" s="68" t="s">
        <v>57</v>
      </c>
      <c r="B174" s="93">
        <v>3327</v>
      </c>
      <c r="C174" s="54"/>
      <c r="D174" s="54"/>
      <c r="E174" s="49">
        <v>2530.6999999999998</v>
      </c>
      <c r="F174" s="54"/>
      <c r="G174" s="66"/>
    </row>
    <row r="175" spans="1:7">
      <c r="A175" s="69" t="s">
        <v>58</v>
      </c>
      <c r="B175" s="92">
        <v>3207</v>
      </c>
      <c r="C175" s="50"/>
      <c r="D175" s="50"/>
      <c r="E175" s="51">
        <v>2077.6999999999998</v>
      </c>
      <c r="F175" s="50"/>
      <c r="G175" s="66"/>
    </row>
    <row r="176" spans="1:7">
      <c r="A176" s="69" t="s">
        <v>60</v>
      </c>
      <c r="B176" s="92">
        <v>120</v>
      </c>
      <c r="C176" s="50"/>
      <c r="D176" s="50"/>
      <c r="E176" s="52">
        <v>366</v>
      </c>
      <c r="F176" s="50"/>
      <c r="G176" s="66"/>
    </row>
    <row r="177" spans="1:7">
      <c r="A177" s="69" t="s">
        <v>145</v>
      </c>
      <c r="B177" s="92">
        <v>0</v>
      </c>
      <c r="C177" s="50"/>
      <c r="D177" s="50"/>
      <c r="E177" s="52">
        <v>87</v>
      </c>
      <c r="F177" s="50"/>
      <c r="G177" s="66"/>
    </row>
    <row r="178" spans="1:7">
      <c r="A178" s="68" t="s">
        <v>61</v>
      </c>
      <c r="B178" s="93">
        <v>10974</v>
      </c>
      <c r="C178" s="54"/>
      <c r="D178" s="54"/>
      <c r="E178" s="49">
        <v>11854.3</v>
      </c>
      <c r="F178" s="54"/>
      <c r="G178" s="66"/>
    </row>
    <row r="179" spans="1:7">
      <c r="A179" s="69" t="s">
        <v>62</v>
      </c>
      <c r="B179" s="92">
        <v>7053.73</v>
      </c>
      <c r="C179" s="50"/>
      <c r="D179" s="50"/>
      <c r="E179" s="51">
        <v>8111.07</v>
      </c>
      <c r="F179" s="50"/>
      <c r="G179" s="66"/>
    </row>
    <row r="180" spans="1:7">
      <c r="A180" s="69" t="s">
        <v>64</v>
      </c>
      <c r="B180" s="92">
        <v>1802.07</v>
      </c>
      <c r="C180" s="50"/>
      <c r="D180" s="50"/>
      <c r="E180" s="51">
        <v>1583.32</v>
      </c>
      <c r="F180" s="50"/>
      <c r="G180" s="66"/>
    </row>
    <row r="181" spans="1:7">
      <c r="A181" s="69" t="s">
        <v>65</v>
      </c>
      <c r="B181" s="92">
        <v>580.99</v>
      </c>
      <c r="C181" s="50"/>
      <c r="D181" s="50"/>
      <c r="E181" s="51">
        <v>1556.51</v>
      </c>
      <c r="F181" s="50"/>
      <c r="G181" s="66"/>
    </row>
    <row r="182" spans="1:7">
      <c r="A182" s="69" t="s">
        <v>66</v>
      </c>
      <c r="B182" s="92">
        <v>1258.68</v>
      </c>
      <c r="C182" s="50"/>
      <c r="D182" s="50"/>
      <c r="E182" s="52">
        <v>603.4</v>
      </c>
      <c r="F182" s="50"/>
      <c r="G182" s="66"/>
    </row>
    <row r="183" spans="1:7">
      <c r="A183" s="69" t="s">
        <v>161</v>
      </c>
      <c r="B183" s="92">
        <v>278.52999999999997</v>
      </c>
      <c r="C183" s="50"/>
      <c r="D183" s="50"/>
      <c r="E183" s="52"/>
      <c r="F183" s="50"/>
      <c r="G183" s="66"/>
    </row>
    <row r="184" spans="1:7">
      <c r="A184" s="68" t="s">
        <v>68</v>
      </c>
      <c r="B184" s="93">
        <v>18307</v>
      </c>
      <c r="C184" s="54"/>
      <c r="D184" s="54"/>
      <c r="E184" s="49">
        <v>18421</v>
      </c>
      <c r="F184" s="54"/>
      <c r="G184" s="66"/>
    </row>
    <row r="185" spans="1:7">
      <c r="A185" s="69" t="s">
        <v>69</v>
      </c>
      <c r="B185" s="92">
        <v>3859.46</v>
      </c>
      <c r="C185" s="50"/>
      <c r="D185" s="50"/>
      <c r="E185" s="51">
        <v>4430.71</v>
      </c>
      <c r="F185" s="50"/>
      <c r="G185" s="66"/>
    </row>
    <row r="186" spans="1:7">
      <c r="A186" s="69" t="s">
        <v>70</v>
      </c>
      <c r="B186" s="92">
        <v>3466.89</v>
      </c>
      <c r="C186" s="50"/>
      <c r="D186" s="50"/>
      <c r="E186" s="51">
        <v>2344.9</v>
      </c>
      <c r="F186" s="50"/>
      <c r="G186" s="66"/>
    </row>
    <row r="187" spans="1:7">
      <c r="A187" s="69" t="s">
        <v>71</v>
      </c>
      <c r="B187" s="92">
        <v>8202.27</v>
      </c>
      <c r="C187" s="50"/>
      <c r="D187" s="50"/>
      <c r="E187" s="51">
        <v>7164.78</v>
      </c>
      <c r="F187" s="50"/>
      <c r="G187" s="66"/>
    </row>
    <row r="188" spans="1:7">
      <c r="A188" s="69" t="s">
        <v>72</v>
      </c>
      <c r="B188" s="92">
        <v>150</v>
      </c>
      <c r="C188" s="50"/>
      <c r="D188" s="50"/>
      <c r="E188" s="51"/>
      <c r="F188" s="50"/>
      <c r="G188" s="66"/>
    </row>
    <row r="189" spans="1:7">
      <c r="A189" s="69" t="s">
        <v>74</v>
      </c>
      <c r="B189" s="92">
        <v>532.70000000000005</v>
      </c>
      <c r="C189" s="50"/>
      <c r="D189" s="50"/>
      <c r="E189" s="51">
        <v>1429.8</v>
      </c>
      <c r="F189" s="50"/>
      <c r="G189" s="66"/>
    </row>
    <row r="190" spans="1:7">
      <c r="A190" s="69" t="s">
        <v>75</v>
      </c>
      <c r="B190" s="92">
        <v>1146.5899999999999</v>
      </c>
      <c r="C190" s="50"/>
      <c r="D190" s="50"/>
      <c r="E190" s="51">
        <v>1937.9</v>
      </c>
      <c r="F190" s="50"/>
      <c r="G190" s="66"/>
    </row>
    <row r="191" spans="1:7">
      <c r="A191" s="69" t="s">
        <v>76</v>
      </c>
      <c r="B191" s="92">
        <v>949.09</v>
      </c>
      <c r="C191" s="50"/>
      <c r="D191" s="50"/>
      <c r="E191" s="51">
        <v>1112.9100000000001</v>
      </c>
      <c r="F191" s="50"/>
      <c r="G191" s="66"/>
    </row>
    <row r="192" spans="1:7">
      <c r="A192" s="68" t="s">
        <v>77</v>
      </c>
      <c r="B192" s="93">
        <v>1175</v>
      </c>
      <c r="C192" s="54"/>
      <c r="D192" s="54"/>
      <c r="E192" s="49">
        <v>2345.5100000000002</v>
      </c>
      <c r="F192" s="54"/>
      <c r="G192" s="66"/>
    </row>
    <row r="193" spans="1:7">
      <c r="A193" s="69" t="s">
        <v>78</v>
      </c>
      <c r="B193" s="92">
        <v>700.71</v>
      </c>
      <c r="C193" s="50"/>
      <c r="D193" s="50"/>
      <c r="E193" s="52">
        <v>528.76</v>
      </c>
      <c r="F193" s="50"/>
      <c r="G193" s="66"/>
    </row>
    <row r="194" spans="1:7">
      <c r="A194" s="69" t="s">
        <v>79</v>
      </c>
      <c r="B194" s="92">
        <v>278.29000000000002</v>
      </c>
      <c r="C194" s="50"/>
      <c r="D194" s="50"/>
      <c r="E194" s="52">
        <v>70</v>
      </c>
      <c r="F194" s="50"/>
      <c r="G194" s="66"/>
    </row>
    <row r="195" spans="1:7">
      <c r="A195" s="69" t="s">
        <v>80</v>
      </c>
      <c r="B195" s="92">
        <v>196</v>
      </c>
      <c r="C195" s="50"/>
      <c r="D195" s="50"/>
      <c r="E195" s="52">
        <v>233.64</v>
      </c>
      <c r="F195" s="50"/>
      <c r="G195" s="66"/>
    </row>
    <row r="196" spans="1:7">
      <c r="A196" s="69" t="s">
        <v>81</v>
      </c>
      <c r="B196" s="92">
        <v>0</v>
      </c>
      <c r="C196" s="50"/>
      <c r="D196" s="50"/>
      <c r="E196" s="51">
        <v>1513.11</v>
      </c>
      <c r="F196" s="50"/>
      <c r="G196" s="66"/>
    </row>
    <row r="197" spans="1:7">
      <c r="A197" s="67" t="s">
        <v>82</v>
      </c>
      <c r="B197" s="93">
        <v>1953</v>
      </c>
      <c r="C197" s="49">
        <v>1016.49</v>
      </c>
      <c r="D197" s="49">
        <v>1016.49</v>
      </c>
      <c r="E197" s="49">
        <v>1016.49</v>
      </c>
      <c r="F197" s="54"/>
      <c r="G197" s="60">
        <v>100</v>
      </c>
    </row>
    <row r="198" spans="1:7">
      <c r="A198" s="68" t="s">
        <v>83</v>
      </c>
      <c r="B198" s="93">
        <v>1953</v>
      </c>
      <c r="C198" s="54"/>
      <c r="D198" s="54"/>
      <c r="E198" s="49">
        <v>1016.49</v>
      </c>
      <c r="F198" s="54"/>
      <c r="G198" s="66"/>
    </row>
    <row r="199" spans="1:7">
      <c r="A199" s="69" t="s">
        <v>84</v>
      </c>
      <c r="B199" s="92">
        <v>1950.22</v>
      </c>
      <c r="C199" s="50"/>
      <c r="D199" s="50"/>
      <c r="E199" s="51">
        <v>1016.49</v>
      </c>
      <c r="F199" s="50"/>
      <c r="G199" s="66"/>
    </row>
    <row r="200" spans="1:7">
      <c r="A200" s="69" t="s">
        <v>85</v>
      </c>
      <c r="B200" s="92">
        <v>2.78</v>
      </c>
      <c r="C200" s="50"/>
      <c r="D200" s="50"/>
      <c r="E200" s="51"/>
      <c r="F200" s="50"/>
      <c r="G200" s="66"/>
    </row>
    <row r="201" spans="1:7" ht="26.4">
      <c r="A201" s="77" t="s">
        <v>112</v>
      </c>
      <c r="B201" s="91">
        <v>56972.12</v>
      </c>
      <c r="C201" s="62">
        <v>62000</v>
      </c>
      <c r="D201" s="62">
        <v>62000</v>
      </c>
      <c r="E201" s="62">
        <v>61995.5</v>
      </c>
      <c r="F201" s="78"/>
      <c r="G201" s="63">
        <v>99.99</v>
      </c>
    </row>
    <row r="202" spans="1:7">
      <c r="A202" s="71" t="s">
        <v>147</v>
      </c>
      <c r="B202" s="92">
        <v>56972.12</v>
      </c>
      <c r="C202" s="51">
        <v>62000</v>
      </c>
      <c r="D202" s="51">
        <v>62000</v>
      </c>
      <c r="E202" s="51">
        <v>61995.5</v>
      </c>
      <c r="F202" s="50"/>
      <c r="G202" s="60">
        <v>99.99</v>
      </c>
    </row>
    <row r="203" spans="1:7">
      <c r="A203" s="71" t="s">
        <v>108</v>
      </c>
      <c r="B203" s="92">
        <v>56972.12</v>
      </c>
      <c r="C203" s="51">
        <v>62000</v>
      </c>
      <c r="D203" s="51">
        <v>62000</v>
      </c>
      <c r="E203" s="51">
        <v>61995.5</v>
      </c>
      <c r="F203" s="50"/>
      <c r="G203" s="60">
        <v>99.99</v>
      </c>
    </row>
    <row r="204" spans="1:7">
      <c r="A204" s="67" t="s">
        <v>56</v>
      </c>
      <c r="B204" s="93">
        <v>56972.12</v>
      </c>
      <c r="C204" s="49">
        <v>62000</v>
      </c>
      <c r="D204" s="49">
        <v>62000</v>
      </c>
      <c r="E204" s="49">
        <v>61995.5</v>
      </c>
      <c r="F204" s="54"/>
      <c r="G204" s="60">
        <v>99.99</v>
      </c>
    </row>
    <row r="205" spans="1:7">
      <c r="A205" s="68" t="s">
        <v>61</v>
      </c>
      <c r="B205" s="93">
        <v>29972.12</v>
      </c>
      <c r="C205" s="54"/>
      <c r="D205" s="54"/>
      <c r="E205" s="49">
        <v>41571.5</v>
      </c>
      <c r="F205" s="54"/>
      <c r="G205" s="66"/>
    </row>
    <row r="206" spans="1:7">
      <c r="A206" s="69" t="s">
        <v>62</v>
      </c>
      <c r="B206" s="92">
        <v>6260.24</v>
      </c>
      <c r="C206" s="50"/>
      <c r="D206" s="50"/>
      <c r="E206" s="52">
        <v>385.21</v>
      </c>
      <c r="F206" s="50"/>
      <c r="G206" s="66"/>
    </row>
    <row r="207" spans="1:7">
      <c r="A207" s="69" t="s">
        <v>64</v>
      </c>
      <c r="B207" s="92">
        <v>20829.099999999999</v>
      </c>
      <c r="C207" s="50"/>
      <c r="D207" s="50"/>
      <c r="E207" s="51">
        <v>41061.79</v>
      </c>
      <c r="F207" s="50"/>
      <c r="G207" s="66"/>
    </row>
    <row r="208" spans="1:7">
      <c r="A208" s="69" t="s">
        <v>65</v>
      </c>
      <c r="B208" s="92">
        <v>1409.93</v>
      </c>
      <c r="C208" s="50"/>
      <c r="D208" s="50"/>
      <c r="E208" s="52">
        <v>124.5</v>
      </c>
      <c r="F208" s="50"/>
      <c r="G208" s="66"/>
    </row>
    <row r="209" spans="1:7">
      <c r="A209" s="69" t="s">
        <v>66</v>
      </c>
      <c r="B209" s="92">
        <v>159.5</v>
      </c>
      <c r="C209" s="50"/>
      <c r="D209" s="50"/>
      <c r="E209" s="52"/>
      <c r="F209" s="50"/>
      <c r="G209" s="66"/>
    </row>
    <row r="210" spans="1:7">
      <c r="A210" s="69" t="s">
        <v>67</v>
      </c>
      <c r="B210" s="92">
        <v>1313.35</v>
      </c>
      <c r="C210" s="50"/>
      <c r="D210" s="50"/>
      <c r="E210" s="52"/>
      <c r="F210" s="50"/>
      <c r="G210" s="66"/>
    </row>
    <row r="211" spans="1:7">
      <c r="A211" s="68" t="s">
        <v>68</v>
      </c>
      <c r="B211" s="93">
        <v>27000</v>
      </c>
      <c r="C211" s="54"/>
      <c r="D211" s="54"/>
      <c r="E211" s="49">
        <v>20424</v>
      </c>
      <c r="F211" s="54"/>
      <c r="G211" s="66"/>
    </row>
    <row r="212" spans="1:7">
      <c r="A212" s="69" t="s">
        <v>69</v>
      </c>
      <c r="B212" s="92">
        <v>1040.82</v>
      </c>
      <c r="C212" s="50"/>
      <c r="D212" s="50"/>
      <c r="E212" s="52">
        <v>39.659999999999997</v>
      </c>
      <c r="F212" s="50"/>
      <c r="G212" s="66"/>
    </row>
    <row r="213" spans="1:7">
      <c r="A213" s="69" t="s">
        <v>70</v>
      </c>
      <c r="B213" s="92">
        <v>2972.43</v>
      </c>
      <c r="C213" s="50"/>
      <c r="D213" s="50"/>
      <c r="E213" s="51">
        <v>4754.5</v>
      </c>
      <c r="F213" s="50"/>
      <c r="G213" s="66"/>
    </row>
    <row r="214" spans="1:7">
      <c r="A214" s="69" t="s">
        <v>71</v>
      </c>
      <c r="B214" s="92">
        <v>4092.04</v>
      </c>
      <c r="C214" s="50"/>
      <c r="D214" s="50"/>
      <c r="E214" s="51">
        <v>1627.18</v>
      </c>
      <c r="F214" s="50"/>
      <c r="G214" s="66"/>
    </row>
    <row r="215" spans="1:7">
      <c r="A215" s="69" t="s">
        <v>72</v>
      </c>
      <c r="B215" s="92">
        <v>7201</v>
      </c>
      <c r="C215" s="50"/>
      <c r="D215" s="50"/>
      <c r="E215" s="51">
        <v>7481</v>
      </c>
      <c r="F215" s="50"/>
      <c r="G215" s="66"/>
    </row>
    <row r="216" spans="1:7">
      <c r="A216" s="69" t="s">
        <v>73</v>
      </c>
      <c r="B216" s="92">
        <v>6479.22</v>
      </c>
      <c r="C216" s="50"/>
      <c r="D216" s="50"/>
      <c r="E216" s="52">
        <v>978.58</v>
      </c>
      <c r="F216" s="50"/>
      <c r="G216" s="66"/>
    </row>
    <row r="217" spans="1:7">
      <c r="A217" s="69" t="s">
        <v>74</v>
      </c>
      <c r="B217" s="92">
        <v>4871.6400000000003</v>
      </c>
      <c r="C217" s="50"/>
      <c r="D217" s="50"/>
      <c r="E217" s="51">
        <v>5380.35</v>
      </c>
      <c r="F217" s="50"/>
      <c r="G217" s="66"/>
    </row>
    <row r="218" spans="1:7">
      <c r="A218" s="69" t="s">
        <v>75</v>
      </c>
      <c r="B218" s="92">
        <v>48.95</v>
      </c>
      <c r="C218" s="50"/>
      <c r="D218" s="50"/>
      <c r="E218" s="52">
        <v>68.14</v>
      </c>
      <c r="F218" s="50"/>
      <c r="G218" s="66"/>
    </row>
    <row r="219" spans="1:7">
      <c r="A219" s="69" t="s">
        <v>76</v>
      </c>
      <c r="B219" s="92">
        <v>293.89999999999998</v>
      </c>
      <c r="C219" s="50"/>
      <c r="D219" s="50"/>
      <c r="E219" s="52">
        <v>94.59</v>
      </c>
      <c r="F219" s="50"/>
      <c r="G219" s="66"/>
    </row>
    <row r="220" spans="1:7">
      <c r="A220" s="77" t="s">
        <v>113</v>
      </c>
      <c r="B220" s="91">
        <v>4999.9399999999996</v>
      </c>
      <c r="C220" s="62">
        <v>5000</v>
      </c>
      <c r="D220" s="62">
        <v>5000</v>
      </c>
      <c r="E220" s="62">
        <v>4999.99</v>
      </c>
      <c r="F220" s="78"/>
      <c r="G220" s="63">
        <v>100</v>
      </c>
    </row>
    <row r="221" spans="1:7">
      <c r="A221" s="71" t="s">
        <v>147</v>
      </c>
      <c r="B221" s="92">
        <v>4999.9399999999996</v>
      </c>
      <c r="C221" s="51">
        <v>5000</v>
      </c>
      <c r="D221" s="51">
        <v>5000</v>
      </c>
      <c r="E221" s="51">
        <v>4999.99</v>
      </c>
      <c r="F221" s="50"/>
      <c r="G221" s="60">
        <v>100</v>
      </c>
    </row>
    <row r="222" spans="1:7">
      <c r="A222" s="71" t="s">
        <v>108</v>
      </c>
      <c r="B222" s="92">
        <v>4999.9399999999996</v>
      </c>
      <c r="C222" s="51">
        <v>5000</v>
      </c>
      <c r="D222" s="51">
        <v>5000</v>
      </c>
      <c r="E222" s="51">
        <v>4999.99</v>
      </c>
      <c r="F222" s="50"/>
      <c r="G222" s="60">
        <v>100</v>
      </c>
    </row>
    <row r="223" spans="1:7">
      <c r="A223" s="67" t="s">
        <v>56</v>
      </c>
      <c r="B223" s="93">
        <v>4999.9399999999996</v>
      </c>
      <c r="C223" s="49">
        <v>5000</v>
      </c>
      <c r="D223" s="49">
        <v>5000</v>
      </c>
      <c r="E223" s="49">
        <v>4999.99</v>
      </c>
      <c r="F223" s="54"/>
      <c r="G223" s="60">
        <v>100</v>
      </c>
    </row>
    <row r="224" spans="1:7">
      <c r="A224" s="68" t="s">
        <v>68</v>
      </c>
      <c r="B224" s="93">
        <v>4999.9399999999996</v>
      </c>
      <c r="C224" s="54"/>
      <c r="D224" s="54"/>
      <c r="E224" s="49">
        <v>4999.99</v>
      </c>
      <c r="F224" s="54"/>
      <c r="G224" s="66"/>
    </row>
    <row r="225" spans="1:7">
      <c r="A225" s="69" t="s">
        <v>70</v>
      </c>
      <c r="B225" s="92">
        <v>4999.9399999999996</v>
      </c>
      <c r="C225" s="50"/>
      <c r="D225" s="50"/>
      <c r="E225" s="51">
        <v>4999.99</v>
      </c>
      <c r="F225" s="50"/>
      <c r="G225" s="66"/>
    </row>
    <row r="226" spans="1:7">
      <c r="A226" s="77" t="s">
        <v>114</v>
      </c>
      <c r="B226" s="91">
        <v>41657.339999999997</v>
      </c>
      <c r="C226" s="62">
        <v>41189.279999999999</v>
      </c>
      <c r="D226" s="62">
        <v>41189.279999999999</v>
      </c>
      <c r="E226" s="62">
        <v>41189.279999999999</v>
      </c>
      <c r="F226" s="78"/>
      <c r="G226" s="63">
        <v>100</v>
      </c>
    </row>
    <row r="227" spans="1:7">
      <c r="A227" s="71" t="s">
        <v>147</v>
      </c>
      <c r="B227" s="92">
        <v>41657.339999999997</v>
      </c>
      <c r="C227" s="51">
        <v>41189.279999999999</v>
      </c>
      <c r="D227" s="51">
        <v>41189.279999999999</v>
      </c>
      <c r="E227" s="51">
        <v>41189.279999999999</v>
      </c>
      <c r="F227" s="50"/>
      <c r="G227" s="60">
        <v>100</v>
      </c>
    </row>
    <row r="228" spans="1:7">
      <c r="A228" s="71" t="s">
        <v>108</v>
      </c>
      <c r="B228" s="92">
        <v>41657.339999999997</v>
      </c>
      <c r="C228" s="51">
        <v>41189.279999999999</v>
      </c>
      <c r="D228" s="51">
        <v>41189.279999999999</v>
      </c>
      <c r="E228" s="51">
        <v>41189.279999999999</v>
      </c>
      <c r="F228" s="50"/>
      <c r="G228" s="60">
        <v>100</v>
      </c>
    </row>
    <row r="229" spans="1:7">
      <c r="A229" s="67" t="s">
        <v>56</v>
      </c>
      <c r="B229" s="93">
        <v>41657.339999999997</v>
      </c>
      <c r="C229" s="49">
        <v>41189.279999999999</v>
      </c>
      <c r="D229" s="49">
        <v>41189.279999999999</v>
      </c>
      <c r="E229" s="49">
        <v>41189.279999999999</v>
      </c>
      <c r="F229" s="54"/>
      <c r="G229" s="60">
        <v>100</v>
      </c>
    </row>
    <row r="230" spans="1:7">
      <c r="A230" s="68" t="s">
        <v>68</v>
      </c>
      <c r="B230" s="93">
        <v>41657.339999999997</v>
      </c>
      <c r="C230" s="54"/>
      <c r="D230" s="54"/>
      <c r="E230" s="49">
        <v>41189.279999999999</v>
      </c>
      <c r="F230" s="54"/>
      <c r="G230" s="66"/>
    </row>
    <row r="231" spans="1:7">
      <c r="A231" s="69" t="s">
        <v>69</v>
      </c>
      <c r="B231" s="92">
        <v>41657.339999999997</v>
      </c>
      <c r="C231" s="50"/>
      <c r="D231" s="50"/>
      <c r="E231" s="51">
        <v>41189.279999999999</v>
      </c>
      <c r="F231" s="50"/>
      <c r="G231" s="66"/>
    </row>
    <row r="232" spans="1:7">
      <c r="A232" s="74" t="s">
        <v>115</v>
      </c>
      <c r="B232" s="90">
        <v>1365.5</v>
      </c>
      <c r="C232" s="75">
        <v>12000</v>
      </c>
      <c r="D232" s="75">
        <v>12000</v>
      </c>
      <c r="E232" s="75">
        <v>8270.2999999999993</v>
      </c>
      <c r="F232" s="76"/>
      <c r="G232" s="79">
        <v>68.92</v>
      </c>
    </row>
    <row r="233" spans="1:7">
      <c r="A233" s="77" t="s">
        <v>116</v>
      </c>
      <c r="B233" s="91">
        <v>1365.5</v>
      </c>
      <c r="C233" s="62">
        <v>12000</v>
      </c>
      <c r="D233" s="62">
        <v>12000</v>
      </c>
      <c r="E233" s="62">
        <v>8270.2999999999993</v>
      </c>
      <c r="F233" s="78"/>
      <c r="G233" s="63">
        <v>68.92</v>
      </c>
    </row>
    <row r="234" spans="1:7">
      <c r="A234" s="71" t="s">
        <v>148</v>
      </c>
      <c r="B234" s="92">
        <v>1365.5</v>
      </c>
      <c r="C234" s="51">
        <v>12000</v>
      </c>
      <c r="D234" s="51">
        <v>12000</v>
      </c>
      <c r="E234" s="51">
        <v>8270.2999999999993</v>
      </c>
      <c r="F234" s="50"/>
      <c r="G234" s="60">
        <v>68.92</v>
      </c>
    </row>
    <row r="235" spans="1:7">
      <c r="A235" s="71" t="s">
        <v>153</v>
      </c>
      <c r="B235" s="92">
        <v>1365.5</v>
      </c>
      <c r="C235" s="51">
        <v>12000</v>
      </c>
      <c r="D235" s="51">
        <v>12000</v>
      </c>
      <c r="E235" s="51">
        <v>8270.2999999999993</v>
      </c>
      <c r="F235" s="50"/>
      <c r="G235" s="60">
        <v>68.92</v>
      </c>
    </row>
    <row r="236" spans="1:7">
      <c r="A236" s="67" t="s">
        <v>56</v>
      </c>
      <c r="B236" s="93">
        <v>1365.5</v>
      </c>
      <c r="C236" s="49">
        <v>12000</v>
      </c>
      <c r="D236" s="49">
        <v>12000</v>
      </c>
      <c r="E236" s="49">
        <v>8270.2999999999993</v>
      </c>
      <c r="F236" s="54"/>
      <c r="G236" s="60">
        <v>68.92</v>
      </c>
    </row>
    <row r="237" spans="1:7">
      <c r="A237" s="68" t="s">
        <v>57</v>
      </c>
      <c r="B237" s="93">
        <v>996.4</v>
      </c>
      <c r="C237" s="54"/>
      <c r="D237" s="54"/>
      <c r="E237" s="53">
        <v>852</v>
      </c>
      <c r="F237" s="54"/>
      <c r="G237" s="66"/>
    </row>
    <row r="238" spans="1:7">
      <c r="A238" s="69" t="s">
        <v>58</v>
      </c>
      <c r="B238" s="92">
        <v>996.4</v>
      </c>
      <c r="C238" s="50"/>
      <c r="D238" s="50"/>
      <c r="E238" s="52">
        <v>345</v>
      </c>
      <c r="F238" s="50"/>
      <c r="G238" s="66"/>
    </row>
    <row r="239" spans="1:7">
      <c r="A239" s="69" t="s">
        <v>60</v>
      </c>
      <c r="B239" s="92">
        <v>0</v>
      </c>
      <c r="C239" s="50"/>
      <c r="D239" s="50"/>
      <c r="E239" s="52">
        <v>507</v>
      </c>
      <c r="F239" s="50"/>
      <c r="G239" s="66"/>
    </row>
    <row r="240" spans="1:7">
      <c r="A240" s="68" t="s">
        <v>61</v>
      </c>
      <c r="B240" s="93">
        <v>369.1</v>
      </c>
      <c r="C240" s="54"/>
      <c r="D240" s="54"/>
      <c r="E240" s="49">
        <v>7118.3</v>
      </c>
      <c r="F240" s="54"/>
      <c r="G240" s="66"/>
    </row>
    <row r="241" spans="1:7">
      <c r="A241" s="69" t="s">
        <v>62</v>
      </c>
      <c r="B241" s="92">
        <v>112.65</v>
      </c>
      <c r="C241" s="50"/>
      <c r="D241" s="50"/>
      <c r="E241" s="52">
        <v>739.79</v>
      </c>
      <c r="F241" s="50"/>
      <c r="G241" s="66"/>
    </row>
    <row r="242" spans="1:7">
      <c r="A242" s="69" t="s">
        <v>63</v>
      </c>
      <c r="B242" s="92">
        <v>256.45</v>
      </c>
      <c r="C242" s="50"/>
      <c r="D242" s="50"/>
      <c r="E242" s="51">
        <v>6336.02</v>
      </c>
      <c r="F242" s="50"/>
      <c r="G242" s="66"/>
    </row>
    <row r="243" spans="1:7">
      <c r="A243" s="69" t="s">
        <v>65</v>
      </c>
      <c r="B243" s="92">
        <v>0</v>
      </c>
      <c r="C243" s="50"/>
      <c r="D243" s="50"/>
      <c r="E243" s="52">
        <v>42.49</v>
      </c>
      <c r="F243" s="50"/>
      <c r="G243" s="66"/>
    </row>
    <row r="244" spans="1:7">
      <c r="A244" s="68" t="s">
        <v>68</v>
      </c>
      <c r="B244" s="93"/>
      <c r="C244" s="54"/>
      <c r="D244" s="54"/>
      <c r="E244" s="53">
        <v>300</v>
      </c>
      <c r="F244" s="54"/>
      <c r="G244" s="66"/>
    </row>
    <row r="245" spans="1:7">
      <c r="A245" s="69" t="s">
        <v>71</v>
      </c>
      <c r="B245" s="92"/>
      <c r="C245" s="50"/>
      <c r="D245" s="50"/>
      <c r="E245" s="52">
        <v>100</v>
      </c>
      <c r="F245" s="50"/>
      <c r="G245" s="66"/>
    </row>
    <row r="246" spans="1:7">
      <c r="A246" s="69" t="s">
        <v>74</v>
      </c>
      <c r="B246" s="92"/>
      <c r="C246" s="50"/>
      <c r="D246" s="50"/>
      <c r="E246" s="52">
        <v>200</v>
      </c>
      <c r="F246" s="50"/>
      <c r="G246" s="66"/>
    </row>
    <row r="247" spans="1:7">
      <c r="A247" s="74" t="s">
        <v>117</v>
      </c>
      <c r="B247" s="90">
        <v>199831.74</v>
      </c>
      <c r="C247" s="75">
        <v>465289.72</v>
      </c>
      <c r="D247" s="75">
        <v>465289.72</v>
      </c>
      <c r="E247" s="75">
        <v>281889.11</v>
      </c>
      <c r="F247" s="76"/>
      <c r="G247" s="79">
        <v>60.58</v>
      </c>
    </row>
    <row r="248" spans="1:7">
      <c r="A248" s="77" t="s">
        <v>118</v>
      </c>
      <c r="B248" s="91">
        <v>16005.41</v>
      </c>
      <c r="C248" s="62">
        <v>80526</v>
      </c>
      <c r="D248" s="62">
        <v>80526</v>
      </c>
      <c r="E248" s="62">
        <v>21259.39</v>
      </c>
      <c r="F248" s="78"/>
      <c r="G248" s="63">
        <v>26.4</v>
      </c>
    </row>
    <row r="249" spans="1:7">
      <c r="A249" s="71" t="s">
        <v>148</v>
      </c>
      <c r="B249" s="92">
        <v>16005.41</v>
      </c>
      <c r="C249" s="51">
        <v>80526</v>
      </c>
      <c r="D249" s="51">
        <v>80526</v>
      </c>
      <c r="E249" s="51">
        <v>21259.39</v>
      </c>
      <c r="F249" s="50"/>
      <c r="G249" s="60">
        <v>26.4</v>
      </c>
    </row>
    <row r="250" spans="1:7">
      <c r="A250" s="71" t="s">
        <v>154</v>
      </c>
      <c r="B250" s="92">
        <v>16005.41</v>
      </c>
      <c r="C250" s="51">
        <v>80526</v>
      </c>
      <c r="D250" s="51">
        <v>80526</v>
      </c>
      <c r="E250" s="51">
        <v>21259.39</v>
      </c>
      <c r="F250" s="50"/>
      <c r="G250" s="60">
        <v>26.4</v>
      </c>
    </row>
    <row r="251" spans="1:7">
      <c r="A251" s="67" t="s">
        <v>56</v>
      </c>
      <c r="B251" s="93">
        <v>15304.41</v>
      </c>
      <c r="C251" s="49">
        <v>19825</v>
      </c>
      <c r="D251" s="49">
        <v>19825</v>
      </c>
      <c r="E251" s="49">
        <v>18764.349999999999</v>
      </c>
      <c r="F251" s="54"/>
      <c r="G251" s="60">
        <v>94.65</v>
      </c>
    </row>
    <row r="252" spans="1:7">
      <c r="A252" s="68" t="s">
        <v>61</v>
      </c>
      <c r="B252" s="93">
        <v>382.15</v>
      </c>
      <c r="C252" s="54"/>
      <c r="D252" s="54"/>
      <c r="E252" s="49">
        <v>1881.09</v>
      </c>
      <c r="F252" s="54"/>
      <c r="G252" s="66"/>
    </row>
    <row r="253" spans="1:7">
      <c r="A253" s="69" t="s">
        <v>62</v>
      </c>
      <c r="B253" s="92">
        <v>61.52</v>
      </c>
      <c r="C253" s="50"/>
      <c r="D253" s="50"/>
      <c r="E253" s="52">
        <v>81</v>
      </c>
      <c r="F253" s="50"/>
      <c r="G253" s="66"/>
    </row>
    <row r="254" spans="1:7">
      <c r="A254" s="69" t="s">
        <v>63</v>
      </c>
      <c r="B254" s="92">
        <v>320.63</v>
      </c>
      <c r="C254" s="50"/>
      <c r="D254" s="50"/>
      <c r="E254" s="51">
        <v>1800.09</v>
      </c>
      <c r="F254" s="50"/>
      <c r="G254" s="66"/>
    </row>
    <row r="255" spans="1:7">
      <c r="A255" s="68" t="s">
        <v>68</v>
      </c>
      <c r="B255" s="93">
        <v>14126.51</v>
      </c>
      <c r="C255" s="54"/>
      <c r="D255" s="54"/>
      <c r="E255" s="49">
        <v>15074.51</v>
      </c>
      <c r="F255" s="54"/>
      <c r="G255" s="66"/>
    </row>
    <row r="256" spans="1:7">
      <c r="A256" s="69" t="s">
        <v>69</v>
      </c>
      <c r="B256" s="92">
        <v>800</v>
      </c>
      <c r="C256" s="50"/>
      <c r="D256" s="50"/>
      <c r="E256" s="51">
        <v>1748</v>
      </c>
      <c r="F256" s="50"/>
      <c r="G256" s="66"/>
    </row>
    <row r="257" spans="1:7">
      <c r="A257" s="69" t="s">
        <v>76</v>
      </c>
      <c r="B257" s="92">
        <v>13326.51</v>
      </c>
      <c r="C257" s="50"/>
      <c r="D257" s="50"/>
      <c r="E257" s="51">
        <v>13326.51</v>
      </c>
      <c r="F257" s="50"/>
      <c r="G257" s="66"/>
    </row>
    <row r="258" spans="1:7">
      <c r="A258" s="68" t="s">
        <v>77</v>
      </c>
      <c r="B258" s="93">
        <v>795.75</v>
      </c>
      <c r="C258" s="54"/>
      <c r="D258" s="54"/>
      <c r="E258" s="49">
        <v>1808.75</v>
      </c>
      <c r="F258" s="54"/>
      <c r="G258" s="66"/>
    </row>
    <row r="259" spans="1:7">
      <c r="A259" s="69" t="s">
        <v>81</v>
      </c>
      <c r="B259" s="92">
        <v>795.75</v>
      </c>
      <c r="C259" s="50"/>
      <c r="D259" s="50"/>
      <c r="E259" s="51">
        <v>1808.75</v>
      </c>
      <c r="F259" s="50"/>
      <c r="G259" s="66"/>
    </row>
    <row r="260" spans="1:7">
      <c r="A260" s="67" t="s">
        <v>94</v>
      </c>
      <c r="B260" s="93">
        <v>701</v>
      </c>
      <c r="C260" s="49">
        <v>60701</v>
      </c>
      <c r="D260" s="49">
        <v>60701</v>
      </c>
      <c r="E260" s="49">
        <v>2495.04</v>
      </c>
      <c r="F260" s="54"/>
      <c r="G260" s="60">
        <v>4.1100000000000003</v>
      </c>
    </row>
    <row r="261" spans="1:7">
      <c r="A261" s="68" t="s">
        <v>95</v>
      </c>
      <c r="B261" s="93"/>
      <c r="C261" s="54"/>
      <c r="D261" s="54"/>
      <c r="E261" s="49">
        <v>1794.14</v>
      </c>
      <c r="F261" s="54"/>
      <c r="G261" s="66"/>
    </row>
    <row r="262" spans="1:7">
      <c r="A262" s="69" t="s">
        <v>96</v>
      </c>
      <c r="B262" s="92"/>
      <c r="C262" s="50"/>
      <c r="D262" s="50"/>
      <c r="E262" s="50"/>
      <c r="F262" s="50"/>
      <c r="G262" s="66"/>
    </row>
    <row r="263" spans="1:7">
      <c r="A263" s="69" t="s">
        <v>97</v>
      </c>
      <c r="B263" s="92"/>
      <c r="C263" s="50"/>
      <c r="D263" s="50"/>
      <c r="E263" s="51">
        <v>1794.14</v>
      </c>
      <c r="F263" s="50"/>
      <c r="G263" s="66"/>
    </row>
    <row r="264" spans="1:7">
      <c r="A264" s="68" t="s">
        <v>99</v>
      </c>
      <c r="B264" s="93">
        <v>701</v>
      </c>
      <c r="C264" s="54"/>
      <c r="D264" s="54"/>
      <c r="E264" s="53">
        <v>700.9</v>
      </c>
      <c r="F264" s="54"/>
      <c r="G264" s="66"/>
    </row>
    <row r="265" spans="1:7">
      <c r="A265" s="69" t="s">
        <v>100</v>
      </c>
      <c r="B265" s="92">
        <v>701</v>
      </c>
      <c r="C265" s="50"/>
      <c r="D265" s="50"/>
      <c r="E265" s="52">
        <v>700.9</v>
      </c>
      <c r="F265" s="50"/>
      <c r="G265" s="66"/>
    </row>
    <row r="266" spans="1:7">
      <c r="A266" s="77" t="s">
        <v>119</v>
      </c>
      <c r="B266" s="91">
        <v>527.51</v>
      </c>
      <c r="C266" s="62">
        <v>6489</v>
      </c>
      <c r="D266" s="62">
        <v>6489</v>
      </c>
      <c r="E266" s="72">
        <v>775</v>
      </c>
      <c r="F266" s="78"/>
      <c r="G266" s="63">
        <v>11.94</v>
      </c>
    </row>
    <row r="267" spans="1:7">
      <c r="A267" s="71" t="s">
        <v>148</v>
      </c>
      <c r="B267" s="92">
        <v>527.51</v>
      </c>
      <c r="C267" s="51">
        <v>6489</v>
      </c>
      <c r="D267" s="51">
        <v>6489</v>
      </c>
      <c r="E267" s="52">
        <v>775</v>
      </c>
      <c r="F267" s="50"/>
      <c r="G267" s="60">
        <v>11.94</v>
      </c>
    </row>
    <row r="268" spans="1:7">
      <c r="A268" s="71" t="s">
        <v>109</v>
      </c>
      <c r="B268" s="92">
        <v>527.51</v>
      </c>
      <c r="C268" s="51">
        <v>6489</v>
      </c>
      <c r="D268" s="51">
        <v>6489</v>
      </c>
      <c r="E268" s="52">
        <v>775</v>
      </c>
      <c r="F268" s="50"/>
      <c r="G268" s="60">
        <v>11.94</v>
      </c>
    </row>
    <row r="269" spans="1:7">
      <c r="A269" s="67" t="s">
        <v>56</v>
      </c>
      <c r="B269" s="93">
        <v>217.51</v>
      </c>
      <c r="C269" s="49">
        <v>3489</v>
      </c>
      <c r="D269" s="49">
        <v>3489</v>
      </c>
      <c r="E269" s="53">
        <v>775</v>
      </c>
      <c r="F269" s="54"/>
      <c r="G269" s="60">
        <v>22.21</v>
      </c>
    </row>
    <row r="270" spans="1:7">
      <c r="A270" s="68" t="s">
        <v>57</v>
      </c>
      <c r="B270" s="93"/>
      <c r="C270" s="54"/>
      <c r="D270" s="54"/>
      <c r="E270" s="53">
        <v>750</v>
      </c>
      <c r="F270" s="54"/>
      <c r="G270" s="66"/>
    </row>
    <row r="271" spans="1:7">
      <c r="A271" s="69" t="s">
        <v>58</v>
      </c>
      <c r="B271" s="92"/>
      <c r="C271" s="50"/>
      <c r="D271" s="50"/>
      <c r="E271" s="52">
        <v>750</v>
      </c>
      <c r="F271" s="50"/>
      <c r="G271" s="66"/>
    </row>
    <row r="272" spans="1:7">
      <c r="A272" s="68" t="s">
        <v>61</v>
      </c>
      <c r="B272" s="93">
        <v>192.51</v>
      </c>
      <c r="C272" s="54"/>
      <c r="D272" s="54"/>
      <c r="E272" s="49">
        <v>0</v>
      </c>
      <c r="F272" s="54"/>
      <c r="G272" s="66"/>
    </row>
    <row r="273" spans="1:7">
      <c r="A273" s="69" t="s">
        <v>62</v>
      </c>
      <c r="B273" s="92">
        <v>192.51</v>
      </c>
      <c r="C273" s="50"/>
      <c r="D273" s="50"/>
      <c r="E273" s="52">
        <v>0</v>
      </c>
      <c r="F273" s="50"/>
      <c r="G273" s="66"/>
    </row>
    <row r="274" spans="1:7">
      <c r="A274" s="68" t="s">
        <v>77</v>
      </c>
      <c r="B274" s="93">
        <v>25</v>
      </c>
      <c r="C274" s="54"/>
      <c r="D274" s="54"/>
      <c r="E274" s="53">
        <v>25</v>
      </c>
      <c r="F274" s="54"/>
      <c r="G274" s="66"/>
    </row>
    <row r="275" spans="1:7">
      <c r="A275" s="69" t="s">
        <v>79</v>
      </c>
      <c r="B275" s="92">
        <v>25</v>
      </c>
      <c r="C275" s="50"/>
      <c r="D275" s="50"/>
      <c r="E275" s="52">
        <v>25</v>
      </c>
      <c r="F275" s="50"/>
      <c r="G275" s="66"/>
    </row>
    <row r="276" spans="1:7">
      <c r="A276" s="67" t="s">
        <v>94</v>
      </c>
      <c r="B276" s="93">
        <v>310</v>
      </c>
      <c r="C276" s="49">
        <v>3000</v>
      </c>
      <c r="D276" s="49">
        <v>3000</v>
      </c>
      <c r="E276" s="54"/>
      <c r="F276" s="54"/>
      <c r="G276" s="66"/>
    </row>
    <row r="277" spans="1:7">
      <c r="A277" s="68" t="s">
        <v>99</v>
      </c>
      <c r="B277" s="93">
        <v>310</v>
      </c>
      <c r="C277" s="54"/>
      <c r="D277" s="54"/>
      <c r="E277" s="54"/>
      <c r="F277" s="54"/>
      <c r="G277" s="66"/>
    </row>
    <row r="278" spans="1:7">
      <c r="A278" s="69" t="s">
        <v>100</v>
      </c>
      <c r="B278" s="92">
        <v>310</v>
      </c>
      <c r="C278" s="50"/>
      <c r="D278" s="50"/>
      <c r="E278" s="50"/>
      <c r="F278" s="50"/>
      <c r="G278" s="66"/>
    </row>
    <row r="279" spans="1:7">
      <c r="A279" s="77" t="s">
        <v>158</v>
      </c>
      <c r="B279" s="91"/>
      <c r="C279" s="62">
        <v>4545</v>
      </c>
      <c r="D279" s="62">
        <v>4545</v>
      </c>
      <c r="E279" s="62">
        <v>4545</v>
      </c>
      <c r="F279" s="78"/>
      <c r="G279" s="63">
        <v>100</v>
      </c>
    </row>
    <row r="280" spans="1:7">
      <c r="A280" s="71" t="s">
        <v>148</v>
      </c>
      <c r="B280" s="92"/>
      <c r="C280" s="51">
        <v>4545</v>
      </c>
      <c r="D280" s="51">
        <v>4545</v>
      </c>
      <c r="E280" s="51">
        <v>4545</v>
      </c>
      <c r="F280" s="50"/>
      <c r="G280" s="60">
        <v>100</v>
      </c>
    </row>
    <row r="281" spans="1:7">
      <c r="A281" s="71" t="s">
        <v>107</v>
      </c>
      <c r="B281" s="92"/>
      <c r="C281" s="51">
        <v>4545</v>
      </c>
      <c r="D281" s="51">
        <v>4545</v>
      </c>
      <c r="E281" s="51">
        <v>4545</v>
      </c>
      <c r="F281" s="50"/>
      <c r="G281" s="60">
        <v>100</v>
      </c>
    </row>
    <row r="282" spans="1:7">
      <c r="A282" s="67" t="s">
        <v>56</v>
      </c>
      <c r="B282" s="93"/>
      <c r="C282" s="49">
        <v>4545</v>
      </c>
      <c r="D282" s="49">
        <v>4545</v>
      </c>
      <c r="E282" s="49">
        <v>4545</v>
      </c>
      <c r="F282" s="54"/>
      <c r="G282" s="60">
        <v>100</v>
      </c>
    </row>
    <row r="283" spans="1:7">
      <c r="A283" s="68" t="s">
        <v>77</v>
      </c>
      <c r="B283" s="93"/>
      <c r="C283" s="54"/>
      <c r="D283" s="54"/>
      <c r="E283" s="49">
        <v>4545</v>
      </c>
      <c r="F283" s="54"/>
      <c r="G283" s="66"/>
    </row>
    <row r="284" spans="1:7">
      <c r="A284" s="69" t="s">
        <v>81</v>
      </c>
      <c r="B284" s="92"/>
      <c r="C284" s="50"/>
      <c r="D284" s="50"/>
      <c r="E284" s="51">
        <v>4545</v>
      </c>
      <c r="F284" s="50"/>
      <c r="G284" s="66"/>
    </row>
    <row r="285" spans="1:7">
      <c r="A285" s="77" t="s">
        <v>120</v>
      </c>
      <c r="B285" s="91">
        <v>21570.720000000001</v>
      </c>
      <c r="C285" s="62">
        <v>72568</v>
      </c>
      <c r="D285" s="62">
        <v>72568</v>
      </c>
      <c r="E285" s="62">
        <v>25466.69</v>
      </c>
      <c r="F285" s="78"/>
      <c r="G285" s="63">
        <v>35.090000000000003</v>
      </c>
    </row>
    <row r="286" spans="1:7">
      <c r="A286" s="71" t="s">
        <v>147</v>
      </c>
      <c r="B286" s="92">
        <v>21570.720000000001</v>
      </c>
      <c r="C286" s="51">
        <v>72568</v>
      </c>
      <c r="D286" s="51">
        <v>72568</v>
      </c>
      <c r="E286" s="51">
        <v>25466.69</v>
      </c>
      <c r="F286" s="50"/>
      <c r="G286" s="60">
        <v>35.090000000000003</v>
      </c>
    </row>
    <row r="287" spans="1:7">
      <c r="A287" s="71" t="s">
        <v>108</v>
      </c>
      <c r="B287" s="92">
        <v>21570.720000000001</v>
      </c>
      <c r="C287" s="51">
        <v>72568</v>
      </c>
      <c r="D287" s="51">
        <v>72568</v>
      </c>
      <c r="E287" s="51">
        <v>25466.69</v>
      </c>
      <c r="F287" s="50"/>
      <c r="G287" s="60">
        <v>35.090000000000003</v>
      </c>
    </row>
    <row r="288" spans="1:7">
      <c r="A288" s="67" t="s">
        <v>56</v>
      </c>
      <c r="B288" s="93">
        <v>421.34</v>
      </c>
      <c r="C288" s="49">
        <v>7700</v>
      </c>
      <c r="D288" s="49">
        <v>7700</v>
      </c>
      <c r="E288" s="49">
        <v>1880.69</v>
      </c>
      <c r="F288" s="54"/>
      <c r="G288" s="60">
        <v>24.42</v>
      </c>
    </row>
    <row r="289" spans="1:7">
      <c r="A289" s="68" t="s">
        <v>61</v>
      </c>
      <c r="B289" s="93">
        <v>371.34</v>
      </c>
      <c r="C289" s="54"/>
      <c r="D289" s="54"/>
      <c r="E289" s="53">
        <v>606.05999999999995</v>
      </c>
      <c r="F289" s="54"/>
      <c r="G289" s="66"/>
    </row>
    <row r="290" spans="1:7">
      <c r="A290" s="69" t="s">
        <v>62</v>
      </c>
      <c r="B290" s="92">
        <v>371.34</v>
      </c>
      <c r="C290" s="50"/>
      <c r="D290" s="50"/>
      <c r="E290" s="52">
        <v>552.28</v>
      </c>
      <c r="F290" s="50"/>
      <c r="G290" s="66"/>
    </row>
    <row r="291" spans="1:7">
      <c r="A291" s="69" t="s">
        <v>63</v>
      </c>
      <c r="B291" s="92">
        <v>0</v>
      </c>
      <c r="C291" s="50"/>
      <c r="D291" s="50"/>
      <c r="E291" s="52">
        <v>53.78</v>
      </c>
      <c r="F291" s="50"/>
      <c r="G291" s="66"/>
    </row>
    <row r="292" spans="1:7">
      <c r="A292" s="68" t="s">
        <v>68</v>
      </c>
      <c r="B292" s="93">
        <v>50</v>
      </c>
      <c r="C292" s="54"/>
      <c r="D292" s="54"/>
      <c r="E292" s="53">
        <v>117.97</v>
      </c>
      <c r="F292" s="54"/>
      <c r="G292" s="66"/>
    </row>
    <row r="293" spans="1:7">
      <c r="A293" s="69" t="s">
        <v>74</v>
      </c>
      <c r="B293" s="92">
        <v>50</v>
      </c>
      <c r="C293" s="50"/>
      <c r="D293" s="50"/>
      <c r="E293" s="52">
        <v>117.97</v>
      </c>
      <c r="F293" s="50"/>
      <c r="G293" s="66"/>
    </row>
    <row r="294" spans="1:7">
      <c r="A294" s="68" t="s">
        <v>77</v>
      </c>
      <c r="B294" s="93"/>
      <c r="C294" s="54"/>
      <c r="D294" s="54"/>
      <c r="E294" s="49">
        <v>1156.6600000000001</v>
      </c>
      <c r="F294" s="54"/>
      <c r="G294" s="66"/>
    </row>
    <row r="295" spans="1:7">
      <c r="A295" s="69" t="s">
        <v>80</v>
      </c>
      <c r="B295" s="92"/>
      <c r="C295" s="50"/>
      <c r="D295" s="50"/>
      <c r="E295" s="51">
        <v>1008</v>
      </c>
      <c r="F295" s="50"/>
      <c r="G295" s="66"/>
    </row>
    <row r="296" spans="1:7">
      <c r="A296" s="69" t="s">
        <v>81</v>
      </c>
      <c r="B296" s="92"/>
      <c r="C296" s="50"/>
      <c r="D296" s="50"/>
      <c r="E296" s="52">
        <v>148.66</v>
      </c>
      <c r="F296" s="50"/>
      <c r="G296" s="66"/>
    </row>
    <row r="297" spans="1:7" ht="26.4">
      <c r="A297" s="67" t="s">
        <v>86</v>
      </c>
      <c r="B297" s="93">
        <v>6914.14</v>
      </c>
      <c r="C297" s="49">
        <v>10618</v>
      </c>
      <c r="D297" s="49">
        <v>10618</v>
      </c>
      <c r="E297" s="54"/>
      <c r="F297" s="54"/>
      <c r="G297" s="66"/>
    </row>
    <row r="298" spans="1:7">
      <c r="A298" s="67" t="s">
        <v>88</v>
      </c>
      <c r="B298" s="93">
        <v>867</v>
      </c>
      <c r="C298" s="53">
        <v>886</v>
      </c>
      <c r="D298" s="53">
        <v>886</v>
      </c>
      <c r="E298" s="53">
        <v>886</v>
      </c>
      <c r="F298" s="54"/>
      <c r="G298" s="60">
        <v>100</v>
      </c>
    </row>
    <row r="299" spans="1:7">
      <c r="A299" s="68" t="s">
        <v>89</v>
      </c>
      <c r="B299" s="93">
        <v>867</v>
      </c>
      <c r="C299" s="54"/>
      <c r="D299" s="54"/>
      <c r="E299" s="53">
        <v>886</v>
      </c>
      <c r="F299" s="54"/>
      <c r="G299" s="66"/>
    </row>
    <row r="300" spans="1:7">
      <c r="A300" s="69" t="s">
        <v>90</v>
      </c>
      <c r="B300" s="92">
        <v>867</v>
      </c>
      <c r="C300" s="50"/>
      <c r="D300" s="50"/>
      <c r="E300" s="52">
        <v>886</v>
      </c>
      <c r="F300" s="50"/>
      <c r="G300" s="66"/>
    </row>
    <row r="301" spans="1:7">
      <c r="A301" s="67" t="s">
        <v>94</v>
      </c>
      <c r="B301" s="93">
        <v>13365.24</v>
      </c>
      <c r="C301" s="49">
        <v>53364</v>
      </c>
      <c r="D301" s="49">
        <v>53364</v>
      </c>
      <c r="E301" s="49">
        <v>22700</v>
      </c>
      <c r="F301" s="54"/>
      <c r="G301" s="60">
        <v>42.54</v>
      </c>
    </row>
    <row r="302" spans="1:7">
      <c r="A302" s="68" t="s">
        <v>99</v>
      </c>
      <c r="B302" s="93">
        <v>13365.24</v>
      </c>
      <c r="C302" s="54"/>
      <c r="D302" s="54"/>
      <c r="E302" s="49">
        <v>22700</v>
      </c>
      <c r="F302" s="54"/>
      <c r="G302" s="66"/>
    </row>
    <row r="303" spans="1:7">
      <c r="A303" s="69" t="s">
        <v>100</v>
      </c>
      <c r="B303" s="92">
        <v>13365.24</v>
      </c>
      <c r="C303" s="50"/>
      <c r="D303" s="50"/>
      <c r="E303" s="51">
        <v>22700</v>
      </c>
      <c r="F303" s="50"/>
      <c r="G303" s="66"/>
    </row>
    <row r="304" spans="1:7">
      <c r="A304" s="77" t="s">
        <v>121</v>
      </c>
      <c r="B304" s="91">
        <v>2959.73</v>
      </c>
      <c r="C304" s="62">
        <v>5000</v>
      </c>
      <c r="D304" s="62">
        <v>5000</v>
      </c>
      <c r="E304" s="62">
        <v>1879.52</v>
      </c>
      <c r="F304" s="78"/>
      <c r="G304" s="63">
        <v>37.590000000000003</v>
      </c>
    </row>
    <row r="305" spans="1:7">
      <c r="A305" s="71" t="s">
        <v>148</v>
      </c>
      <c r="B305" s="92">
        <v>2959.73</v>
      </c>
      <c r="C305" s="51">
        <v>5000</v>
      </c>
      <c r="D305" s="51">
        <v>5000</v>
      </c>
      <c r="E305" s="51">
        <v>1879.52</v>
      </c>
      <c r="F305" s="50"/>
      <c r="G305" s="60">
        <v>37.590000000000003</v>
      </c>
    </row>
    <row r="306" spans="1:7">
      <c r="A306" s="71" t="s">
        <v>108</v>
      </c>
      <c r="B306" s="92">
        <v>2959.73</v>
      </c>
      <c r="C306" s="51">
        <v>5000</v>
      </c>
      <c r="D306" s="51">
        <v>5000</v>
      </c>
      <c r="E306" s="51">
        <v>1879.52</v>
      </c>
      <c r="F306" s="50"/>
      <c r="G306" s="60">
        <v>37.590000000000003</v>
      </c>
    </row>
    <row r="307" spans="1:7">
      <c r="A307" s="67" t="s">
        <v>56</v>
      </c>
      <c r="B307" s="93">
        <v>2959.73</v>
      </c>
      <c r="C307" s="49">
        <v>5000</v>
      </c>
      <c r="D307" s="49">
        <v>5000</v>
      </c>
      <c r="E307" s="49">
        <v>1879.52</v>
      </c>
      <c r="F307" s="54"/>
      <c r="G307" s="60">
        <v>37.590000000000003</v>
      </c>
    </row>
    <row r="308" spans="1:7">
      <c r="A308" s="68" t="s">
        <v>61</v>
      </c>
      <c r="B308" s="93">
        <v>2959.73</v>
      </c>
      <c r="C308" s="54"/>
      <c r="D308" s="54"/>
      <c r="E308" s="49">
        <v>1879.52</v>
      </c>
      <c r="F308" s="54"/>
      <c r="G308" s="66"/>
    </row>
    <row r="309" spans="1:7">
      <c r="A309" s="69" t="s">
        <v>63</v>
      </c>
      <c r="B309" s="92">
        <v>2959.73</v>
      </c>
      <c r="C309" s="50"/>
      <c r="D309" s="50"/>
      <c r="E309" s="51">
        <v>1879.52</v>
      </c>
      <c r="F309" s="50"/>
      <c r="G309" s="66"/>
    </row>
    <row r="310" spans="1:7">
      <c r="A310" s="77" t="s">
        <v>155</v>
      </c>
      <c r="B310" s="91">
        <v>50462.8</v>
      </c>
      <c r="C310" s="62">
        <v>109795.72</v>
      </c>
      <c r="D310" s="62">
        <v>109795.72</v>
      </c>
      <c r="E310" s="62">
        <v>67197.960000000006</v>
      </c>
      <c r="F310" s="78"/>
      <c r="G310" s="63">
        <v>61.2</v>
      </c>
    </row>
    <row r="311" spans="1:7">
      <c r="A311" s="71" t="s">
        <v>147</v>
      </c>
      <c r="B311" s="92">
        <v>50462.8</v>
      </c>
      <c r="C311" s="51">
        <v>109795.72</v>
      </c>
      <c r="D311" s="51">
        <v>109795.72</v>
      </c>
      <c r="E311" s="51">
        <v>67197.960000000006</v>
      </c>
      <c r="F311" s="50"/>
      <c r="G311" s="60">
        <v>61.2</v>
      </c>
    </row>
    <row r="312" spans="1:7">
      <c r="A312" s="71" t="s">
        <v>107</v>
      </c>
      <c r="B312" s="92"/>
      <c r="C312" s="51">
        <v>10430.719999999999</v>
      </c>
      <c r="D312" s="51">
        <v>10430.719999999999</v>
      </c>
      <c r="E312" s="51">
        <v>2160.4299999999998</v>
      </c>
      <c r="F312" s="50"/>
      <c r="G312" s="60">
        <v>20.71</v>
      </c>
    </row>
    <row r="313" spans="1:7">
      <c r="A313" s="67" t="s">
        <v>49</v>
      </c>
      <c r="B313" s="93"/>
      <c r="C313" s="49">
        <v>5430.72</v>
      </c>
      <c r="D313" s="49">
        <v>5430.72</v>
      </c>
      <c r="E313" s="49">
        <v>1908.88</v>
      </c>
      <c r="F313" s="54"/>
      <c r="G313" s="60">
        <v>35.15</v>
      </c>
    </row>
    <row r="314" spans="1:7">
      <c r="A314" s="68" t="s">
        <v>50</v>
      </c>
      <c r="B314" s="93"/>
      <c r="C314" s="54"/>
      <c r="D314" s="54"/>
      <c r="E314" s="49">
        <v>1908.88</v>
      </c>
      <c r="F314" s="54"/>
      <c r="G314" s="66"/>
    </row>
    <row r="315" spans="1:7">
      <c r="A315" s="69" t="s">
        <v>51</v>
      </c>
      <c r="B315" s="92"/>
      <c r="C315" s="50"/>
      <c r="D315" s="50"/>
      <c r="E315" s="51">
        <v>1908.88</v>
      </c>
      <c r="F315" s="50"/>
      <c r="G315" s="66"/>
    </row>
    <row r="316" spans="1:7">
      <c r="A316" s="67" t="s">
        <v>56</v>
      </c>
      <c r="B316" s="93"/>
      <c r="C316" s="49">
        <v>5000</v>
      </c>
      <c r="D316" s="49">
        <v>5000</v>
      </c>
      <c r="E316" s="53">
        <v>251.55</v>
      </c>
      <c r="F316" s="54"/>
      <c r="G316" s="60">
        <v>5.03</v>
      </c>
    </row>
    <row r="317" spans="1:7">
      <c r="A317" s="68" t="s">
        <v>61</v>
      </c>
      <c r="B317" s="93"/>
      <c r="C317" s="54"/>
      <c r="D317" s="54"/>
      <c r="E317" s="53">
        <v>251.55</v>
      </c>
      <c r="F317" s="54"/>
      <c r="G317" s="66"/>
    </row>
    <row r="318" spans="1:7">
      <c r="A318" s="69" t="s">
        <v>62</v>
      </c>
      <c r="B318" s="92"/>
      <c r="C318" s="50"/>
      <c r="D318" s="50"/>
      <c r="E318" s="52">
        <v>142</v>
      </c>
      <c r="F318" s="50"/>
      <c r="G318" s="66"/>
    </row>
    <row r="319" spans="1:7">
      <c r="A319" s="69" t="s">
        <v>63</v>
      </c>
      <c r="B319" s="92"/>
      <c r="C319" s="50"/>
      <c r="D319" s="50"/>
      <c r="E319" s="52">
        <v>109.55</v>
      </c>
      <c r="F319" s="50"/>
      <c r="G319" s="66"/>
    </row>
    <row r="320" spans="1:7">
      <c r="A320" s="71" t="s">
        <v>108</v>
      </c>
      <c r="B320" s="92">
        <v>50462.8</v>
      </c>
      <c r="C320" s="51">
        <v>99365</v>
      </c>
      <c r="D320" s="51">
        <v>99365</v>
      </c>
      <c r="E320" s="51">
        <v>65037.53</v>
      </c>
      <c r="F320" s="50"/>
      <c r="G320" s="60">
        <v>65.45</v>
      </c>
    </row>
    <row r="321" spans="1:7">
      <c r="A321" s="67" t="s">
        <v>49</v>
      </c>
      <c r="B321" s="93">
        <v>31957.84</v>
      </c>
      <c r="C321" s="49">
        <v>59600</v>
      </c>
      <c r="D321" s="49">
        <v>59600</v>
      </c>
      <c r="E321" s="49">
        <v>50727.47</v>
      </c>
      <c r="F321" s="54"/>
      <c r="G321" s="60">
        <v>85.11</v>
      </c>
    </row>
    <row r="322" spans="1:7">
      <c r="A322" s="68" t="s">
        <v>50</v>
      </c>
      <c r="B322" s="93">
        <v>29489.37</v>
      </c>
      <c r="C322" s="54"/>
      <c r="D322" s="54"/>
      <c r="E322" s="49">
        <v>46699.8</v>
      </c>
      <c r="F322" s="54"/>
      <c r="G322" s="66"/>
    </row>
    <row r="323" spans="1:7">
      <c r="A323" s="69" t="s">
        <v>51</v>
      </c>
      <c r="B323" s="92">
        <v>29489.37</v>
      </c>
      <c r="C323" s="50"/>
      <c r="D323" s="50"/>
      <c r="E323" s="51">
        <v>46699.8</v>
      </c>
      <c r="F323" s="50"/>
      <c r="G323" s="66"/>
    </row>
    <row r="324" spans="1:7">
      <c r="A324" s="68" t="s">
        <v>52</v>
      </c>
      <c r="B324" s="93">
        <v>1510.86</v>
      </c>
      <c r="C324" s="54"/>
      <c r="D324" s="54"/>
      <c r="E324" s="53">
        <v>427.24</v>
      </c>
      <c r="F324" s="54"/>
      <c r="G324" s="66"/>
    </row>
    <row r="325" spans="1:7">
      <c r="A325" s="69" t="s">
        <v>53</v>
      </c>
      <c r="B325" s="92">
        <v>1510.86</v>
      </c>
      <c r="C325" s="50"/>
      <c r="D325" s="50"/>
      <c r="E325" s="52">
        <v>427.24</v>
      </c>
      <c r="F325" s="50"/>
      <c r="G325" s="66"/>
    </row>
    <row r="326" spans="1:7">
      <c r="A326" s="68" t="s">
        <v>54</v>
      </c>
      <c r="B326" s="93">
        <v>957.61</v>
      </c>
      <c r="C326" s="54"/>
      <c r="D326" s="54"/>
      <c r="E326" s="49">
        <v>3600.43</v>
      </c>
      <c r="F326" s="54"/>
      <c r="G326" s="66"/>
    </row>
    <row r="327" spans="1:7">
      <c r="A327" s="69" t="s">
        <v>55</v>
      </c>
      <c r="B327" s="92">
        <v>957.61</v>
      </c>
      <c r="C327" s="50"/>
      <c r="D327" s="50"/>
      <c r="E327" s="51">
        <v>3600.43</v>
      </c>
      <c r="F327" s="50"/>
      <c r="G327" s="66"/>
    </row>
    <row r="328" spans="1:7">
      <c r="A328" s="67" t="s">
        <v>56</v>
      </c>
      <c r="B328" s="93">
        <v>18504.96</v>
      </c>
      <c r="C328" s="49">
        <v>39765</v>
      </c>
      <c r="D328" s="49">
        <v>39765</v>
      </c>
      <c r="E328" s="49">
        <v>14310.06</v>
      </c>
      <c r="F328" s="54"/>
      <c r="G328" s="60">
        <v>35.99</v>
      </c>
    </row>
    <row r="329" spans="1:7">
      <c r="A329" s="68" t="s">
        <v>57</v>
      </c>
      <c r="B329" s="93">
        <v>4468.2700000000004</v>
      </c>
      <c r="C329" s="54"/>
      <c r="D329" s="54"/>
      <c r="E329" s="49">
        <v>4498.8</v>
      </c>
      <c r="F329" s="54"/>
      <c r="G329" s="66"/>
    </row>
    <row r="330" spans="1:7">
      <c r="A330" s="69" t="s">
        <v>59</v>
      </c>
      <c r="B330" s="92">
        <v>4468.2700000000004</v>
      </c>
      <c r="C330" s="50"/>
      <c r="D330" s="50"/>
      <c r="E330" s="51">
        <v>4498.8</v>
      </c>
      <c r="F330" s="50"/>
      <c r="G330" s="66"/>
    </row>
    <row r="331" spans="1:7">
      <c r="A331" s="68" t="s">
        <v>61</v>
      </c>
      <c r="B331" s="93">
        <v>9353.09</v>
      </c>
      <c r="C331" s="54"/>
      <c r="D331" s="54"/>
      <c r="E331" s="49">
        <v>7337.44</v>
      </c>
      <c r="F331" s="54"/>
      <c r="G331" s="66"/>
    </row>
    <row r="332" spans="1:7">
      <c r="A332" s="69" t="s">
        <v>62</v>
      </c>
      <c r="B332" s="92">
        <v>1188.1300000000001</v>
      </c>
      <c r="C332" s="50"/>
      <c r="D332" s="50"/>
      <c r="E332" s="52">
        <v>218.42</v>
      </c>
      <c r="F332" s="50"/>
      <c r="G332" s="66"/>
    </row>
    <row r="333" spans="1:7">
      <c r="A333" s="69" t="s">
        <v>63</v>
      </c>
      <c r="B333" s="92"/>
      <c r="C333" s="50"/>
      <c r="D333" s="50"/>
      <c r="E333" s="51">
        <v>7119.02</v>
      </c>
      <c r="F333" s="50"/>
      <c r="G333" s="66"/>
    </row>
    <row r="334" spans="1:7">
      <c r="A334" s="68" t="s">
        <v>68</v>
      </c>
      <c r="B334" s="93">
        <v>4683.6000000000004</v>
      </c>
      <c r="C334" s="54"/>
      <c r="D334" s="54"/>
      <c r="E334" s="49">
        <v>2473.8200000000002</v>
      </c>
      <c r="F334" s="54"/>
      <c r="G334" s="66"/>
    </row>
    <row r="335" spans="1:7">
      <c r="A335" s="89" t="s">
        <v>162</v>
      </c>
      <c r="B335" s="93">
        <v>6.5</v>
      </c>
      <c r="C335" s="54"/>
      <c r="D335" s="54"/>
      <c r="E335" s="49"/>
      <c r="F335" s="54"/>
      <c r="G335" s="66"/>
    </row>
    <row r="336" spans="1:7">
      <c r="A336" s="69" t="s">
        <v>74</v>
      </c>
      <c r="B336" s="92">
        <v>1398.49</v>
      </c>
      <c r="C336" s="50"/>
      <c r="D336" s="50"/>
      <c r="E336" s="51">
        <v>1205.05</v>
      </c>
      <c r="F336" s="50"/>
      <c r="G336" s="66"/>
    </row>
    <row r="337" spans="1:7">
      <c r="A337" s="69" t="s">
        <v>76</v>
      </c>
      <c r="B337" s="92">
        <v>3278.61</v>
      </c>
      <c r="C337" s="50"/>
      <c r="D337" s="50"/>
      <c r="E337" s="51">
        <v>1268.77</v>
      </c>
      <c r="F337" s="50"/>
      <c r="G337" s="66"/>
    </row>
    <row r="338" spans="1:7">
      <c r="A338" s="77" t="s">
        <v>122</v>
      </c>
      <c r="B338" s="91">
        <v>24683.97</v>
      </c>
      <c r="C338" s="62">
        <v>65766</v>
      </c>
      <c r="D338" s="62">
        <v>65766</v>
      </c>
      <c r="E338" s="62">
        <v>49941.86</v>
      </c>
      <c r="F338" s="78"/>
      <c r="G338" s="63">
        <v>75.94</v>
      </c>
    </row>
    <row r="339" spans="1:7">
      <c r="A339" s="71" t="s">
        <v>148</v>
      </c>
      <c r="B339" s="92">
        <v>24683.97</v>
      </c>
      <c r="C339" s="51">
        <v>65766</v>
      </c>
      <c r="D339" s="51">
        <v>65766</v>
      </c>
      <c r="E339" s="51">
        <v>49941.86</v>
      </c>
      <c r="F339" s="50"/>
      <c r="G339" s="60">
        <v>75.94</v>
      </c>
    </row>
    <row r="340" spans="1:7">
      <c r="A340" s="71" t="s">
        <v>107</v>
      </c>
      <c r="B340" s="92">
        <v>14789.68</v>
      </c>
      <c r="C340" s="51">
        <v>50066</v>
      </c>
      <c r="D340" s="51">
        <v>50066</v>
      </c>
      <c r="E340" s="51">
        <v>35238.35</v>
      </c>
      <c r="F340" s="50"/>
      <c r="G340" s="60">
        <v>70.38</v>
      </c>
    </row>
    <row r="341" spans="1:7">
      <c r="A341" s="67" t="s">
        <v>49</v>
      </c>
      <c r="B341" s="93">
        <v>10367.85</v>
      </c>
      <c r="C341" s="49">
        <v>22000</v>
      </c>
      <c r="D341" s="49">
        <v>22000</v>
      </c>
      <c r="E341" s="49">
        <v>17891.12</v>
      </c>
      <c r="F341" s="54"/>
      <c r="G341" s="60">
        <v>81.319999999999993</v>
      </c>
    </row>
    <row r="342" spans="1:7">
      <c r="A342" s="68" t="s">
        <v>50</v>
      </c>
      <c r="B342" s="92">
        <v>9077.74</v>
      </c>
      <c r="C342" s="54"/>
      <c r="D342" s="54"/>
      <c r="E342" s="49">
        <v>14355.69</v>
      </c>
      <c r="F342" s="54"/>
      <c r="G342" s="66"/>
    </row>
    <row r="343" spans="1:7">
      <c r="A343" s="69" t="s">
        <v>51</v>
      </c>
      <c r="B343" s="92">
        <v>9077.74</v>
      </c>
      <c r="C343" s="50"/>
      <c r="D343" s="50"/>
      <c r="E343" s="51">
        <v>14355.69</v>
      </c>
      <c r="F343" s="50"/>
      <c r="G343" s="66"/>
    </row>
    <row r="344" spans="1:7">
      <c r="A344" s="68" t="s">
        <v>52</v>
      </c>
      <c r="B344" s="93">
        <v>400</v>
      </c>
      <c r="C344" s="54"/>
      <c r="D344" s="54"/>
      <c r="E344" s="53">
        <v>400</v>
      </c>
      <c r="F344" s="54"/>
      <c r="G344" s="66"/>
    </row>
    <row r="345" spans="1:7">
      <c r="A345" s="69" t="s">
        <v>53</v>
      </c>
      <c r="B345" s="92">
        <v>400</v>
      </c>
      <c r="C345" s="50"/>
      <c r="D345" s="50"/>
      <c r="E345" s="52">
        <v>400</v>
      </c>
      <c r="F345" s="50"/>
      <c r="G345" s="66"/>
    </row>
    <row r="346" spans="1:7">
      <c r="A346" s="68" t="s">
        <v>54</v>
      </c>
      <c r="B346" s="93">
        <v>890.11</v>
      </c>
      <c r="C346" s="54"/>
      <c r="D346" s="54"/>
      <c r="E346" s="49">
        <v>3135.43</v>
      </c>
      <c r="F346" s="54"/>
      <c r="G346" s="66"/>
    </row>
    <row r="347" spans="1:7">
      <c r="A347" s="69" t="s">
        <v>55</v>
      </c>
      <c r="B347" s="92">
        <v>890.11</v>
      </c>
      <c r="C347" s="50"/>
      <c r="D347" s="50"/>
      <c r="E347" s="51">
        <v>3135.43</v>
      </c>
      <c r="F347" s="50"/>
      <c r="G347" s="66"/>
    </row>
    <row r="348" spans="1:7">
      <c r="A348" s="67" t="s">
        <v>56</v>
      </c>
      <c r="B348" s="93">
        <v>4421.83</v>
      </c>
      <c r="C348" s="49">
        <v>28066</v>
      </c>
      <c r="D348" s="49">
        <v>28066</v>
      </c>
      <c r="E348" s="49">
        <v>17347.23</v>
      </c>
      <c r="F348" s="54"/>
      <c r="G348" s="60">
        <v>61.81</v>
      </c>
    </row>
    <row r="349" spans="1:7">
      <c r="A349" s="68" t="s">
        <v>57</v>
      </c>
      <c r="B349" s="93">
        <v>136.66</v>
      </c>
      <c r="C349" s="54"/>
      <c r="D349" s="54"/>
      <c r="E349" s="49"/>
      <c r="F349" s="54"/>
      <c r="G349" s="66"/>
    </row>
    <row r="350" spans="1:7">
      <c r="A350" s="69" t="s">
        <v>59</v>
      </c>
      <c r="B350" s="92">
        <v>136.66</v>
      </c>
      <c r="C350" s="50"/>
      <c r="D350" s="50"/>
      <c r="E350" s="51"/>
      <c r="F350" s="50"/>
      <c r="G350" s="66"/>
    </row>
    <row r="351" spans="1:7">
      <c r="A351" s="68" t="s">
        <v>61</v>
      </c>
      <c r="B351" s="93">
        <v>4220.83</v>
      </c>
      <c r="C351" s="54"/>
      <c r="D351" s="54"/>
      <c r="E351" s="49">
        <v>16166.09</v>
      </c>
      <c r="F351" s="54"/>
      <c r="G351" s="66"/>
    </row>
    <row r="352" spans="1:7">
      <c r="A352" s="69" t="s">
        <v>62</v>
      </c>
      <c r="B352" s="92">
        <v>51.16</v>
      </c>
      <c r="C352" s="50"/>
      <c r="D352" s="50"/>
      <c r="E352" s="52">
        <v>667.14</v>
      </c>
      <c r="F352" s="50"/>
      <c r="G352" s="66"/>
    </row>
    <row r="353" spans="1:7">
      <c r="A353" s="69" t="s">
        <v>63</v>
      </c>
      <c r="B353" s="92">
        <v>4062.23</v>
      </c>
      <c r="C353" s="50"/>
      <c r="D353" s="50"/>
      <c r="E353" s="51">
        <v>15476.92</v>
      </c>
      <c r="F353" s="50"/>
      <c r="G353" s="66"/>
    </row>
    <row r="354" spans="1:7">
      <c r="A354" s="69" t="s">
        <v>64</v>
      </c>
      <c r="B354" s="92">
        <v>107.44</v>
      </c>
      <c r="C354" s="50"/>
      <c r="D354" s="50"/>
      <c r="E354" s="52">
        <v>22.03</v>
      </c>
      <c r="F354" s="50"/>
      <c r="G354" s="66"/>
    </row>
    <row r="355" spans="1:7">
      <c r="A355" s="68" t="s">
        <v>68</v>
      </c>
      <c r="B355" s="93"/>
      <c r="C355" s="54"/>
      <c r="D355" s="54"/>
      <c r="E355" s="49">
        <v>1116.8499999999999</v>
      </c>
      <c r="F355" s="54"/>
      <c r="G355" s="66"/>
    </row>
    <row r="356" spans="1:7">
      <c r="A356" s="69" t="s">
        <v>69</v>
      </c>
      <c r="B356" s="92"/>
      <c r="C356" s="50"/>
      <c r="D356" s="50"/>
      <c r="E356" s="52">
        <v>342.34</v>
      </c>
      <c r="F356" s="50"/>
      <c r="G356" s="66"/>
    </row>
    <row r="357" spans="1:7">
      <c r="A357" s="69" t="s">
        <v>71</v>
      </c>
      <c r="B357" s="92"/>
      <c r="C357" s="50"/>
      <c r="D357" s="50"/>
      <c r="E357" s="52">
        <v>665.13</v>
      </c>
      <c r="F357" s="50"/>
      <c r="G357" s="66"/>
    </row>
    <row r="358" spans="1:7">
      <c r="A358" s="69" t="s">
        <v>76</v>
      </c>
      <c r="B358" s="92"/>
      <c r="C358" s="50"/>
      <c r="D358" s="50"/>
      <c r="E358" s="52">
        <v>109.38</v>
      </c>
      <c r="F358" s="50"/>
      <c r="G358" s="66"/>
    </row>
    <row r="359" spans="1:7">
      <c r="A359" s="68" t="s">
        <v>77</v>
      </c>
      <c r="B359" s="93">
        <v>64.34</v>
      </c>
      <c r="C359" s="54"/>
      <c r="D359" s="54"/>
      <c r="E359" s="53">
        <v>64.290000000000006</v>
      </c>
      <c r="F359" s="54"/>
      <c r="G359" s="66"/>
    </row>
    <row r="360" spans="1:7">
      <c r="A360" s="69" t="s">
        <v>78</v>
      </c>
      <c r="B360" s="93"/>
      <c r="C360" s="50"/>
      <c r="D360" s="50"/>
      <c r="E360" s="52">
        <v>64.290000000000006</v>
      </c>
      <c r="F360" s="50"/>
      <c r="G360" s="66"/>
    </row>
    <row r="361" spans="1:7">
      <c r="A361" s="69" t="s">
        <v>81</v>
      </c>
      <c r="B361" s="93">
        <v>64.34</v>
      </c>
      <c r="C361" s="50"/>
      <c r="D361" s="50"/>
      <c r="E361" s="52"/>
      <c r="F361" s="50"/>
      <c r="G361" s="66"/>
    </row>
    <row r="362" spans="1:7" ht="12.6" customHeight="1">
      <c r="A362" s="71" t="s">
        <v>108</v>
      </c>
      <c r="B362" s="93">
        <v>9894.2900000000009</v>
      </c>
      <c r="C362" s="51">
        <v>15700</v>
      </c>
      <c r="D362" s="51">
        <v>15700</v>
      </c>
      <c r="E362" s="51">
        <v>14703.51</v>
      </c>
      <c r="F362" s="50"/>
      <c r="G362" s="60">
        <v>93.65</v>
      </c>
    </row>
    <row r="363" spans="1:7">
      <c r="A363" s="67" t="s">
        <v>49</v>
      </c>
      <c r="B363" s="92">
        <v>9894.2900000000009</v>
      </c>
      <c r="C363" s="49">
        <v>15700</v>
      </c>
      <c r="D363" s="49">
        <v>15700</v>
      </c>
      <c r="E363" s="49">
        <v>14703.51</v>
      </c>
      <c r="F363" s="54"/>
      <c r="G363" s="60">
        <v>93.65</v>
      </c>
    </row>
    <row r="364" spans="1:7">
      <c r="A364" s="68" t="s">
        <v>50</v>
      </c>
      <c r="B364" s="92">
        <v>9206.08</v>
      </c>
      <c r="C364" s="54"/>
      <c r="D364" s="54"/>
      <c r="E364" s="49">
        <v>11700</v>
      </c>
      <c r="F364" s="54"/>
      <c r="G364" s="66"/>
    </row>
    <row r="365" spans="1:7">
      <c r="A365" s="69" t="s">
        <v>51</v>
      </c>
      <c r="B365" s="93">
        <v>9306.08</v>
      </c>
      <c r="C365" s="50"/>
      <c r="D365" s="50"/>
      <c r="E365" s="51">
        <v>11700</v>
      </c>
      <c r="F365" s="50"/>
      <c r="G365" s="66"/>
    </row>
    <row r="366" spans="1:7">
      <c r="A366" s="68" t="s">
        <v>52</v>
      </c>
      <c r="B366" s="93">
        <v>368.91</v>
      </c>
      <c r="C366" s="54"/>
      <c r="D366" s="54"/>
      <c r="E366" s="49">
        <v>1700</v>
      </c>
      <c r="F366" s="54"/>
      <c r="G366" s="66"/>
    </row>
    <row r="367" spans="1:7">
      <c r="A367" s="69" t="s">
        <v>53</v>
      </c>
      <c r="B367" s="92">
        <v>368.91</v>
      </c>
      <c r="C367" s="50"/>
      <c r="D367" s="50"/>
      <c r="E367" s="51">
        <v>1700</v>
      </c>
      <c r="F367" s="50"/>
      <c r="G367" s="66"/>
    </row>
    <row r="368" spans="1:7">
      <c r="A368" s="68" t="s">
        <v>54</v>
      </c>
      <c r="B368" s="93">
        <v>319.3</v>
      </c>
      <c r="C368" s="54"/>
      <c r="D368" s="54"/>
      <c r="E368" s="49">
        <v>1303.51</v>
      </c>
      <c r="F368" s="54"/>
      <c r="G368" s="66"/>
    </row>
    <row r="369" spans="1:7">
      <c r="A369" s="69" t="s">
        <v>55</v>
      </c>
      <c r="B369" s="92">
        <v>319.3</v>
      </c>
      <c r="C369" s="50"/>
      <c r="D369" s="50"/>
      <c r="E369" s="51">
        <v>1303.51</v>
      </c>
      <c r="F369" s="50"/>
      <c r="G369" s="66"/>
    </row>
    <row r="370" spans="1:7" ht="26.4">
      <c r="A370" s="77" t="s">
        <v>159</v>
      </c>
      <c r="B370" s="94"/>
      <c r="C370" s="62">
        <v>15600</v>
      </c>
      <c r="D370" s="62">
        <v>15600</v>
      </c>
      <c r="E370" s="62">
        <v>13800</v>
      </c>
      <c r="F370" s="78"/>
      <c r="G370" s="63">
        <v>88.46</v>
      </c>
    </row>
    <row r="371" spans="1:7">
      <c r="A371" s="71" t="s">
        <v>148</v>
      </c>
      <c r="B371" s="92"/>
      <c r="C371" s="51">
        <v>15600</v>
      </c>
      <c r="D371" s="51">
        <v>15600</v>
      </c>
      <c r="E371" s="51">
        <v>13800</v>
      </c>
      <c r="F371" s="50"/>
      <c r="G371" s="60">
        <v>88.46</v>
      </c>
    </row>
    <row r="372" spans="1:7">
      <c r="A372" s="71" t="s">
        <v>108</v>
      </c>
      <c r="B372" s="95"/>
      <c r="C372" s="51">
        <v>15600</v>
      </c>
      <c r="D372" s="51">
        <v>15600</v>
      </c>
      <c r="E372" s="51">
        <v>13800</v>
      </c>
      <c r="F372" s="50"/>
      <c r="G372" s="60">
        <v>88.46</v>
      </c>
    </row>
    <row r="373" spans="1:7">
      <c r="A373" s="67" t="s">
        <v>94</v>
      </c>
      <c r="B373" s="92"/>
      <c r="C373" s="49">
        <v>15600</v>
      </c>
      <c r="D373" s="49">
        <v>15600</v>
      </c>
      <c r="E373" s="49">
        <v>13800</v>
      </c>
      <c r="F373" s="54"/>
      <c r="G373" s="60">
        <v>88.46</v>
      </c>
    </row>
    <row r="374" spans="1:7">
      <c r="A374" s="68" t="s">
        <v>95</v>
      </c>
      <c r="B374" s="92"/>
      <c r="C374" s="54"/>
      <c r="D374" s="54"/>
      <c r="E374" s="49">
        <v>13800</v>
      </c>
      <c r="F374" s="54"/>
      <c r="G374" s="66"/>
    </row>
    <row r="375" spans="1:7">
      <c r="A375" s="69" t="s">
        <v>96</v>
      </c>
      <c r="B375" s="93"/>
      <c r="C375" s="50"/>
      <c r="D375" s="50"/>
      <c r="E375" s="51">
        <v>13800</v>
      </c>
      <c r="F375" s="50"/>
      <c r="G375" s="66"/>
    </row>
    <row r="376" spans="1:7">
      <c r="A376" s="77" t="s">
        <v>123</v>
      </c>
      <c r="B376" s="94">
        <v>83621.600000000006</v>
      </c>
      <c r="C376" s="62">
        <v>105000</v>
      </c>
      <c r="D376" s="62">
        <v>105000</v>
      </c>
      <c r="E376" s="62">
        <v>97023.69</v>
      </c>
      <c r="F376" s="78"/>
      <c r="G376" s="63">
        <v>92.4</v>
      </c>
    </row>
    <row r="377" spans="1:7">
      <c r="A377" s="71" t="s">
        <v>147</v>
      </c>
      <c r="B377" s="92">
        <v>83621.600000000006</v>
      </c>
      <c r="C377" s="51">
        <v>105000</v>
      </c>
      <c r="D377" s="51">
        <v>105000</v>
      </c>
      <c r="E377" s="51">
        <v>97023.69</v>
      </c>
      <c r="F377" s="50"/>
      <c r="G377" s="60">
        <v>92.4</v>
      </c>
    </row>
    <row r="378" spans="1:7">
      <c r="A378" s="71" t="s">
        <v>108</v>
      </c>
      <c r="B378" s="95">
        <v>83621.600000000006</v>
      </c>
      <c r="C378" s="51">
        <v>105000</v>
      </c>
      <c r="D378" s="51">
        <v>105000</v>
      </c>
      <c r="E378" s="51">
        <v>97023.69</v>
      </c>
      <c r="F378" s="50"/>
      <c r="G378" s="60">
        <v>92.4</v>
      </c>
    </row>
    <row r="379" spans="1:7">
      <c r="A379" s="67" t="s">
        <v>56</v>
      </c>
      <c r="B379" s="92">
        <v>83621.600000000006</v>
      </c>
      <c r="C379" s="49">
        <v>105000</v>
      </c>
      <c r="D379" s="49">
        <v>105000</v>
      </c>
      <c r="E379" s="49">
        <v>97023.69</v>
      </c>
      <c r="F379" s="54"/>
      <c r="G379" s="60">
        <v>92.4</v>
      </c>
    </row>
    <row r="380" spans="1:7">
      <c r="A380" s="68" t="s">
        <v>61</v>
      </c>
      <c r="B380" s="92">
        <v>83621.600000000006</v>
      </c>
      <c r="C380" s="54"/>
      <c r="D380" s="54"/>
      <c r="E380" s="49">
        <v>97023.69</v>
      </c>
      <c r="F380" s="54"/>
      <c r="G380" s="66"/>
    </row>
    <row r="381" spans="1:7">
      <c r="A381" s="69" t="s">
        <v>63</v>
      </c>
      <c r="B381" s="93">
        <v>83621.600000000006</v>
      </c>
      <c r="C381" s="50"/>
      <c r="D381" s="50"/>
      <c r="E381" s="51">
        <v>97023.69</v>
      </c>
      <c r="F381" s="50"/>
      <c r="G381" s="66"/>
    </row>
    <row r="382" spans="1:7">
      <c r="A382" s="74" t="s">
        <v>124</v>
      </c>
      <c r="B382" s="96">
        <v>30013.89</v>
      </c>
      <c r="C382" s="75">
        <v>85500</v>
      </c>
      <c r="D382" s="75">
        <v>85500</v>
      </c>
      <c r="E382" s="75">
        <v>55611.06</v>
      </c>
      <c r="F382" s="76"/>
      <c r="G382" s="79">
        <v>65.040000000000006</v>
      </c>
    </row>
    <row r="383" spans="1:7">
      <c r="A383" s="77" t="s">
        <v>125</v>
      </c>
      <c r="B383" s="97">
        <v>30013.89</v>
      </c>
      <c r="C383" s="62">
        <v>85500</v>
      </c>
      <c r="D383" s="62">
        <v>85500</v>
      </c>
      <c r="E383" s="62">
        <v>55611.06</v>
      </c>
      <c r="F383" s="78"/>
      <c r="G383" s="63">
        <v>65.040000000000006</v>
      </c>
    </row>
    <row r="384" spans="1:7">
      <c r="A384" s="71" t="s">
        <v>148</v>
      </c>
      <c r="B384" s="98">
        <v>30013.89</v>
      </c>
      <c r="C384" s="51">
        <v>85500</v>
      </c>
      <c r="D384" s="51">
        <v>85500</v>
      </c>
      <c r="E384" s="51">
        <v>55611.06</v>
      </c>
      <c r="F384" s="50"/>
      <c r="G384" s="60">
        <v>65.040000000000006</v>
      </c>
    </row>
    <row r="385" spans="1:7">
      <c r="A385" s="71" t="s">
        <v>154</v>
      </c>
      <c r="B385" s="98">
        <v>6948.37</v>
      </c>
      <c r="C385" s="51">
        <v>21500</v>
      </c>
      <c r="D385" s="51">
        <v>21500</v>
      </c>
      <c r="E385" s="51">
        <v>16019.82</v>
      </c>
      <c r="F385" s="50"/>
      <c r="G385" s="60">
        <v>74.510000000000005</v>
      </c>
    </row>
    <row r="386" spans="1:7">
      <c r="A386" s="67" t="s">
        <v>49</v>
      </c>
      <c r="B386" s="93">
        <v>6455.13</v>
      </c>
      <c r="C386" s="49">
        <v>19800</v>
      </c>
      <c r="D386" s="49">
        <v>19800</v>
      </c>
      <c r="E386" s="49">
        <v>14848.3</v>
      </c>
      <c r="F386" s="54"/>
      <c r="G386" s="60">
        <v>74.989999999999995</v>
      </c>
    </row>
    <row r="387" spans="1:7">
      <c r="A387" s="68" t="s">
        <v>50</v>
      </c>
      <c r="B387" s="93">
        <v>4000</v>
      </c>
      <c r="C387" s="54"/>
      <c r="D387" s="54"/>
      <c r="E387" s="49">
        <v>11222.59</v>
      </c>
      <c r="F387" s="54"/>
      <c r="G387" s="66"/>
    </row>
    <row r="388" spans="1:7">
      <c r="A388" s="69" t="s">
        <v>51</v>
      </c>
      <c r="B388" s="92">
        <v>4000</v>
      </c>
      <c r="C388" s="50"/>
      <c r="D388" s="50"/>
      <c r="E388" s="51">
        <v>11222.59</v>
      </c>
      <c r="F388" s="50"/>
      <c r="G388" s="66"/>
    </row>
    <row r="389" spans="1:7">
      <c r="A389" s="68" t="s">
        <v>52</v>
      </c>
      <c r="B389" s="93">
        <v>1500</v>
      </c>
      <c r="C389" s="54"/>
      <c r="D389" s="54"/>
      <c r="E389" s="49">
        <v>1436.4</v>
      </c>
      <c r="F389" s="54"/>
      <c r="G389" s="66"/>
    </row>
    <row r="390" spans="1:7">
      <c r="A390" s="69" t="s">
        <v>53</v>
      </c>
      <c r="B390" s="92">
        <v>1500</v>
      </c>
      <c r="C390" s="50"/>
      <c r="D390" s="50"/>
      <c r="E390" s="51">
        <v>1436.4</v>
      </c>
      <c r="F390" s="50"/>
      <c r="G390" s="66"/>
    </row>
    <row r="391" spans="1:7">
      <c r="A391" s="68" t="s">
        <v>54</v>
      </c>
      <c r="B391" s="93">
        <v>955.13</v>
      </c>
      <c r="C391" s="54"/>
      <c r="D391" s="54"/>
      <c r="E391" s="49">
        <v>2189.31</v>
      </c>
      <c r="F391" s="54"/>
      <c r="G391" s="66"/>
    </row>
    <row r="392" spans="1:7">
      <c r="A392" s="69" t="s">
        <v>55</v>
      </c>
      <c r="B392" s="92">
        <v>955.13</v>
      </c>
      <c r="C392" s="50"/>
      <c r="D392" s="50"/>
      <c r="E392" s="51">
        <v>2189.31</v>
      </c>
      <c r="F392" s="50"/>
      <c r="G392" s="66"/>
    </row>
    <row r="393" spans="1:7">
      <c r="A393" s="67" t="s">
        <v>56</v>
      </c>
      <c r="B393" s="93">
        <v>493.24</v>
      </c>
      <c r="C393" s="49">
        <v>1700</v>
      </c>
      <c r="D393" s="49">
        <v>1700</v>
      </c>
      <c r="E393" s="49">
        <v>1171.52</v>
      </c>
      <c r="F393" s="54"/>
      <c r="G393" s="60">
        <v>68.91</v>
      </c>
    </row>
    <row r="394" spans="1:7">
      <c r="A394" s="68" t="s">
        <v>57</v>
      </c>
      <c r="B394" s="92">
        <v>493.24</v>
      </c>
      <c r="C394" s="54"/>
      <c r="D394" s="54"/>
      <c r="E394" s="49">
        <v>1171.52</v>
      </c>
      <c r="F394" s="54"/>
      <c r="G394" s="66"/>
    </row>
    <row r="395" spans="1:7">
      <c r="A395" s="69" t="s">
        <v>59</v>
      </c>
      <c r="B395" s="93">
        <v>493.24</v>
      </c>
      <c r="C395" s="50"/>
      <c r="D395" s="50"/>
      <c r="E395" s="51">
        <v>1171.52</v>
      </c>
      <c r="F395" s="50"/>
      <c r="G395" s="66"/>
    </row>
    <row r="396" spans="1:7">
      <c r="A396" s="71" t="s">
        <v>108</v>
      </c>
      <c r="B396" s="93">
        <v>23065.52</v>
      </c>
      <c r="C396" s="51">
        <v>64000</v>
      </c>
      <c r="D396" s="51">
        <v>64000</v>
      </c>
      <c r="E396" s="51">
        <v>39591.24</v>
      </c>
      <c r="F396" s="50"/>
      <c r="G396" s="60">
        <v>61.86</v>
      </c>
    </row>
    <row r="397" spans="1:7">
      <c r="A397" s="67" t="s">
        <v>49</v>
      </c>
      <c r="B397" s="92">
        <v>3948.12</v>
      </c>
      <c r="C397" s="49">
        <v>12200</v>
      </c>
      <c r="D397" s="49">
        <v>12200</v>
      </c>
      <c r="E397" s="49">
        <v>3145.75</v>
      </c>
      <c r="F397" s="54"/>
      <c r="G397" s="60">
        <v>25.78</v>
      </c>
    </row>
    <row r="398" spans="1:7">
      <c r="A398" s="68" t="s">
        <v>50</v>
      </c>
      <c r="B398" s="92">
        <v>3067.63</v>
      </c>
      <c r="C398" s="54"/>
      <c r="D398" s="54"/>
      <c r="E398" s="49">
        <v>2498.83</v>
      </c>
      <c r="F398" s="54"/>
      <c r="G398" s="66"/>
    </row>
    <row r="399" spans="1:7">
      <c r="A399" s="69" t="s">
        <v>51</v>
      </c>
      <c r="B399" s="93">
        <v>3067.63</v>
      </c>
      <c r="C399" s="50"/>
      <c r="D399" s="50"/>
      <c r="E399" s="51">
        <v>2498.83</v>
      </c>
      <c r="F399" s="50"/>
      <c r="G399" s="66"/>
    </row>
    <row r="400" spans="1:7">
      <c r="A400" s="68" t="s">
        <v>52</v>
      </c>
      <c r="B400" s="93">
        <v>500</v>
      </c>
      <c r="C400" s="54"/>
      <c r="D400" s="54"/>
      <c r="E400" s="53">
        <v>234.6</v>
      </c>
      <c r="F400" s="54"/>
      <c r="G400" s="66"/>
    </row>
    <row r="401" spans="1:7">
      <c r="A401" s="69" t="s">
        <v>53</v>
      </c>
      <c r="B401" s="92">
        <v>500</v>
      </c>
      <c r="C401" s="50"/>
      <c r="D401" s="50"/>
      <c r="E401" s="52">
        <v>234.6</v>
      </c>
      <c r="F401" s="50"/>
      <c r="G401" s="66"/>
    </row>
    <row r="402" spans="1:7">
      <c r="A402" s="68" t="s">
        <v>54</v>
      </c>
      <c r="B402" s="93">
        <v>380.49</v>
      </c>
      <c r="C402" s="54"/>
      <c r="D402" s="54"/>
      <c r="E402" s="53">
        <v>412.32</v>
      </c>
      <c r="F402" s="54"/>
      <c r="G402" s="66"/>
    </row>
    <row r="403" spans="1:7">
      <c r="A403" s="69" t="s">
        <v>55</v>
      </c>
      <c r="B403" s="92">
        <v>380.49</v>
      </c>
      <c r="C403" s="50"/>
      <c r="D403" s="50"/>
      <c r="E403" s="52">
        <v>412.32</v>
      </c>
      <c r="F403" s="50"/>
      <c r="G403" s="66"/>
    </row>
    <row r="404" spans="1:7">
      <c r="A404" s="67" t="s">
        <v>56</v>
      </c>
      <c r="B404" s="93">
        <v>265.39999999999998</v>
      </c>
      <c r="C404" s="49">
        <v>1200</v>
      </c>
      <c r="D404" s="49">
        <v>1200</v>
      </c>
      <c r="E404" s="53">
        <v>141.38</v>
      </c>
      <c r="F404" s="54"/>
      <c r="G404" s="60">
        <v>11.78</v>
      </c>
    </row>
    <row r="405" spans="1:7">
      <c r="A405" s="68" t="s">
        <v>57</v>
      </c>
      <c r="B405" s="92">
        <v>223.4</v>
      </c>
      <c r="C405" s="54"/>
      <c r="D405" s="54"/>
      <c r="E405" s="53">
        <v>141.38</v>
      </c>
      <c r="F405" s="54"/>
      <c r="G405" s="66"/>
    </row>
    <row r="406" spans="1:7">
      <c r="A406" s="89" t="s">
        <v>58</v>
      </c>
      <c r="B406" s="92">
        <v>4.5</v>
      </c>
      <c r="C406" s="54"/>
      <c r="D406" s="54"/>
      <c r="E406" s="53"/>
      <c r="F406" s="54"/>
      <c r="G406" s="66"/>
    </row>
    <row r="407" spans="1:7">
      <c r="A407" s="69" t="s">
        <v>59</v>
      </c>
      <c r="B407" s="92">
        <v>218.9</v>
      </c>
      <c r="C407" s="50"/>
      <c r="D407" s="50"/>
      <c r="E407" s="52">
        <v>141.38</v>
      </c>
      <c r="F407" s="50"/>
      <c r="G407" s="66"/>
    </row>
    <row r="408" spans="1:7">
      <c r="A408" s="68" t="s">
        <v>68</v>
      </c>
      <c r="B408" s="93">
        <v>42</v>
      </c>
      <c r="C408" s="54"/>
      <c r="D408" s="54"/>
      <c r="E408" s="53">
        <v>220</v>
      </c>
      <c r="F408" s="54"/>
      <c r="G408" s="66"/>
    </row>
    <row r="409" spans="1:7">
      <c r="A409" s="69" t="s">
        <v>73</v>
      </c>
      <c r="B409" s="92">
        <v>42</v>
      </c>
      <c r="C409" s="50"/>
      <c r="D409" s="50"/>
      <c r="E409" s="52">
        <v>220</v>
      </c>
      <c r="F409" s="50"/>
      <c r="G409" s="66"/>
    </row>
    <row r="410" spans="1:7">
      <c r="A410" s="67" t="s">
        <v>49</v>
      </c>
      <c r="B410" s="93">
        <v>17396.32</v>
      </c>
      <c r="C410" s="49">
        <v>48200</v>
      </c>
      <c r="D410" s="49">
        <v>48200</v>
      </c>
      <c r="E410" s="49">
        <v>35110.080000000002</v>
      </c>
      <c r="F410" s="54"/>
      <c r="G410" s="60">
        <v>72.84</v>
      </c>
    </row>
    <row r="411" spans="1:7">
      <c r="A411" s="68" t="s">
        <v>50</v>
      </c>
      <c r="B411" s="92">
        <v>14140.08</v>
      </c>
      <c r="C411" s="54"/>
      <c r="D411" s="54"/>
      <c r="E411" s="49">
        <v>29286.34</v>
      </c>
      <c r="F411" s="54"/>
      <c r="G411" s="66"/>
    </row>
    <row r="412" spans="1:7">
      <c r="A412" s="69" t="s">
        <v>51</v>
      </c>
      <c r="B412" s="93">
        <v>14140.08</v>
      </c>
      <c r="C412" s="50"/>
      <c r="D412" s="50"/>
      <c r="E412" s="51">
        <v>29286.34</v>
      </c>
      <c r="F412" s="50"/>
      <c r="G412" s="66"/>
    </row>
    <row r="413" spans="1:7">
      <c r="A413" s="68" t="s">
        <v>52</v>
      </c>
      <c r="B413" s="93">
        <v>1100</v>
      </c>
      <c r="C413" s="54"/>
      <c r="D413" s="54"/>
      <c r="E413" s="49">
        <v>1329</v>
      </c>
      <c r="F413" s="54"/>
      <c r="G413" s="66"/>
    </row>
    <row r="414" spans="1:7">
      <c r="A414" s="69" t="s">
        <v>53</v>
      </c>
      <c r="B414" s="92">
        <v>1100</v>
      </c>
      <c r="C414" s="50"/>
      <c r="D414" s="50"/>
      <c r="E414" s="51">
        <v>1329</v>
      </c>
      <c r="F414" s="50"/>
      <c r="G414" s="66"/>
    </row>
    <row r="415" spans="1:7">
      <c r="A415" s="68" t="s">
        <v>54</v>
      </c>
      <c r="B415" s="93">
        <v>2156.2399999999998</v>
      </c>
      <c r="C415" s="54"/>
      <c r="D415" s="54"/>
      <c r="E415" s="49">
        <v>4494.74</v>
      </c>
      <c r="F415" s="54"/>
      <c r="G415" s="66"/>
    </row>
    <row r="416" spans="1:7">
      <c r="A416" s="69" t="s">
        <v>55</v>
      </c>
      <c r="B416" s="92">
        <v>2156.2399999999998</v>
      </c>
      <c r="C416" s="50"/>
      <c r="D416" s="50"/>
      <c r="E416" s="51">
        <v>4494.74</v>
      </c>
      <c r="F416" s="50"/>
      <c r="G416" s="66"/>
    </row>
    <row r="417" spans="1:7">
      <c r="A417" s="67" t="s">
        <v>56</v>
      </c>
      <c r="B417" s="93">
        <v>1455.68</v>
      </c>
      <c r="C417" s="49">
        <v>2400</v>
      </c>
      <c r="D417" s="49">
        <v>2400</v>
      </c>
      <c r="E417" s="49">
        <v>1194.03</v>
      </c>
      <c r="F417" s="54"/>
      <c r="G417" s="60">
        <v>49.75</v>
      </c>
    </row>
    <row r="418" spans="1:7">
      <c r="A418" s="68" t="s">
        <v>57</v>
      </c>
      <c r="B418" s="92">
        <v>1222.68</v>
      </c>
      <c r="C418" s="54"/>
      <c r="D418" s="54"/>
      <c r="E418" s="53">
        <v>974.03</v>
      </c>
      <c r="F418" s="54"/>
      <c r="G418" s="66"/>
    </row>
    <row r="419" spans="1:7">
      <c r="A419" s="89" t="s">
        <v>58</v>
      </c>
      <c r="B419" s="92">
        <v>25.5</v>
      </c>
      <c r="C419" s="54"/>
      <c r="D419" s="54"/>
      <c r="E419" s="53"/>
      <c r="F419" s="54"/>
      <c r="G419" s="66"/>
    </row>
    <row r="420" spans="1:7">
      <c r="A420" s="69" t="s">
        <v>59</v>
      </c>
      <c r="B420" s="93">
        <v>1197.18</v>
      </c>
      <c r="C420" s="50"/>
      <c r="D420" s="50"/>
      <c r="E420" s="52">
        <v>974.03</v>
      </c>
      <c r="F420" s="50"/>
      <c r="G420" s="66"/>
    </row>
    <row r="421" spans="1:7">
      <c r="A421" s="68" t="s">
        <v>68</v>
      </c>
      <c r="B421" s="93">
        <v>233</v>
      </c>
      <c r="C421" s="54"/>
      <c r="D421" s="54"/>
      <c r="E421" s="53">
        <v>220</v>
      </c>
      <c r="F421" s="54"/>
      <c r="G421" s="66"/>
    </row>
    <row r="422" spans="1:7">
      <c r="A422" s="69" t="s">
        <v>73</v>
      </c>
      <c r="B422" s="92">
        <v>233</v>
      </c>
      <c r="C422" s="50"/>
      <c r="D422" s="50"/>
      <c r="E422" s="52">
        <v>220</v>
      </c>
      <c r="F422" s="50"/>
      <c r="G422" s="66"/>
    </row>
    <row r="423" spans="1:7">
      <c r="A423" s="71" t="s">
        <v>156</v>
      </c>
      <c r="B423" s="93">
        <v>1486424.38</v>
      </c>
      <c r="C423" s="51">
        <v>2013100</v>
      </c>
      <c r="D423" s="51">
        <v>2013100</v>
      </c>
      <c r="E423" s="51">
        <v>1755716.68</v>
      </c>
      <c r="F423" s="50"/>
      <c r="G423" s="60">
        <v>87.21</v>
      </c>
    </row>
    <row r="424" spans="1:7">
      <c r="A424" s="77" t="s">
        <v>157</v>
      </c>
      <c r="B424" s="97">
        <v>1486424.38</v>
      </c>
      <c r="C424" s="62">
        <v>2013100</v>
      </c>
      <c r="D424" s="62">
        <v>2013100</v>
      </c>
      <c r="E424" s="62">
        <v>1755716.68</v>
      </c>
      <c r="F424" s="78"/>
      <c r="G424" s="63">
        <v>87.21</v>
      </c>
    </row>
    <row r="425" spans="1:7">
      <c r="A425" s="71" t="s">
        <v>147</v>
      </c>
      <c r="B425" s="92">
        <v>1486424.38</v>
      </c>
      <c r="C425" s="51">
        <v>2013100</v>
      </c>
      <c r="D425" s="51">
        <v>2013100</v>
      </c>
      <c r="E425" s="51">
        <v>1755716.68</v>
      </c>
      <c r="F425" s="50"/>
      <c r="G425" s="60">
        <v>87.21</v>
      </c>
    </row>
    <row r="426" spans="1:7">
      <c r="A426" s="71" t="s">
        <v>108</v>
      </c>
      <c r="B426" s="95">
        <v>1486424.38</v>
      </c>
      <c r="C426" s="51">
        <v>2013100</v>
      </c>
      <c r="D426" s="51">
        <v>2013100</v>
      </c>
      <c r="E426" s="51">
        <v>1755716.68</v>
      </c>
      <c r="F426" s="50"/>
      <c r="G426" s="60">
        <v>87.21</v>
      </c>
    </row>
    <row r="427" spans="1:7">
      <c r="A427" s="67" t="s">
        <v>49</v>
      </c>
      <c r="B427" s="92">
        <v>1437220.05</v>
      </c>
      <c r="C427" s="49">
        <v>1934000</v>
      </c>
      <c r="D427" s="49">
        <v>1934000</v>
      </c>
      <c r="E427" s="49">
        <v>1691678.59</v>
      </c>
      <c r="F427" s="54"/>
      <c r="G427" s="60">
        <v>87.47</v>
      </c>
    </row>
    <row r="428" spans="1:7">
      <c r="A428" s="68" t="s">
        <v>50</v>
      </c>
      <c r="B428" s="93">
        <v>1195451.83</v>
      </c>
      <c r="C428" s="54"/>
      <c r="D428" s="54"/>
      <c r="E428" s="49">
        <v>1409806.94</v>
      </c>
      <c r="F428" s="54"/>
      <c r="G428" s="66"/>
    </row>
    <row r="429" spans="1:7">
      <c r="A429" s="69" t="s">
        <v>51</v>
      </c>
      <c r="B429" s="92">
        <v>1195451.83</v>
      </c>
      <c r="C429" s="50"/>
      <c r="D429" s="50"/>
      <c r="E429" s="51">
        <v>1409806.94</v>
      </c>
      <c r="F429" s="50"/>
      <c r="G429" s="66"/>
    </row>
    <row r="430" spans="1:7">
      <c r="A430" s="68" t="s">
        <v>52</v>
      </c>
      <c r="B430" s="93">
        <v>49854.18</v>
      </c>
      <c r="C430" s="54"/>
      <c r="D430" s="54"/>
      <c r="E430" s="49">
        <v>55220.13</v>
      </c>
      <c r="F430" s="54"/>
      <c r="G430" s="66"/>
    </row>
    <row r="431" spans="1:7">
      <c r="A431" s="69" t="s">
        <v>53</v>
      </c>
      <c r="B431" s="92">
        <v>49854.18</v>
      </c>
      <c r="C431" s="50"/>
      <c r="D431" s="50"/>
      <c r="E431" s="51">
        <v>55220.13</v>
      </c>
      <c r="F431" s="50"/>
      <c r="G431" s="66"/>
    </row>
    <row r="432" spans="1:7">
      <c r="A432" s="68" t="s">
        <v>54</v>
      </c>
      <c r="B432" s="93">
        <v>191914.04</v>
      </c>
      <c r="C432" s="54"/>
      <c r="D432" s="54"/>
      <c r="E432" s="49">
        <v>226651.51999999999</v>
      </c>
      <c r="F432" s="54"/>
      <c r="G432" s="66"/>
    </row>
    <row r="433" spans="1:7">
      <c r="A433" s="69" t="s">
        <v>55</v>
      </c>
      <c r="B433" s="92">
        <v>191914.04</v>
      </c>
      <c r="C433" s="50"/>
      <c r="D433" s="50"/>
      <c r="E433" s="51">
        <v>226651.51999999999</v>
      </c>
      <c r="F433" s="50"/>
      <c r="G433" s="66"/>
    </row>
    <row r="434" spans="1:7">
      <c r="A434" s="67" t="s">
        <v>56</v>
      </c>
      <c r="B434" s="92">
        <v>49204.33</v>
      </c>
      <c r="C434" s="49">
        <v>79100</v>
      </c>
      <c r="D434" s="49">
        <v>79100</v>
      </c>
      <c r="E434" s="49">
        <v>64038.09</v>
      </c>
      <c r="F434" s="54"/>
      <c r="G434" s="60">
        <v>80.959999999999994</v>
      </c>
    </row>
    <row r="435" spans="1:7">
      <c r="A435" s="68" t="s">
        <v>57</v>
      </c>
      <c r="B435" s="93">
        <v>46124.33</v>
      </c>
      <c r="C435" s="54"/>
      <c r="D435" s="54"/>
      <c r="E435" s="49">
        <v>60006.09</v>
      </c>
      <c r="F435" s="54"/>
      <c r="G435" s="66"/>
    </row>
    <row r="436" spans="1:7">
      <c r="A436" s="69" t="s">
        <v>59</v>
      </c>
      <c r="B436" s="92">
        <v>46124.33</v>
      </c>
      <c r="C436" s="50"/>
      <c r="D436" s="50"/>
      <c r="E436" s="51">
        <v>60006.09</v>
      </c>
      <c r="F436" s="50"/>
      <c r="G436" s="66"/>
    </row>
    <row r="437" spans="1:7">
      <c r="A437" s="68" t="s">
        <v>68</v>
      </c>
      <c r="B437" s="93">
        <v>1960</v>
      </c>
      <c r="C437" s="54"/>
      <c r="D437" s="54"/>
      <c r="E437" s="49">
        <v>4032</v>
      </c>
      <c r="F437" s="54"/>
      <c r="G437" s="66"/>
    </row>
    <row r="438" spans="1:7">
      <c r="A438" s="69" t="s">
        <v>74</v>
      </c>
      <c r="B438" s="92">
        <v>1960</v>
      </c>
      <c r="C438" s="50"/>
      <c r="D438" s="50"/>
      <c r="E438" s="51">
        <v>4032</v>
      </c>
      <c r="F438" s="50"/>
      <c r="G438" s="66"/>
    </row>
    <row r="439" spans="1:7">
      <c r="A439" s="68" t="s">
        <v>77</v>
      </c>
      <c r="B439" s="93">
        <v>1120</v>
      </c>
      <c r="C439" s="54"/>
      <c r="D439" s="54"/>
      <c r="E439" s="53">
        <v>0</v>
      </c>
      <c r="F439" s="54"/>
      <c r="G439" s="66"/>
    </row>
    <row r="440" spans="1:7">
      <c r="A440" s="69" t="s">
        <v>81</v>
      </c>
      <c r="B440" s="92">
        <v>1120</v>
      </c>
      <c r="C440" s="50"/>
      <c r="D440" s="50"/>
      <c r="E440" s="52"/>
      <c r="F440" s="50"/>
      <c r="G440" s="66"/>
    </row>
  </sheetData>
  <mergeCells count="8">
    <mergeCell ref="B162:G162"/>
    <mergeCell ref="A1:G1"/>
    <mergeCell ref="A3:G3"/>
    <mergeCell ref="A5:B5"/>
    <mergeCell ref="A29:G29"/>
    <mergeCell ref="A30:G30"/>
    <mergeCell ref="A55:G55"/>
    <mergeCell ref="A115:G1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Sigmund</dc:creator>
  <cp:lastModifiedBy>Tihana</cp:lastModifiedBy>
  <dcterms:created xsi:type="dcterms:W3CDTF">2025-03-19T11:15:36Z</dcterms:created>
  <dcterms:modified xsi:type="dcterms:W3CDTF">2026-02-23T20:28:53Z</dcterms:modified>
</cp:coreProperties>
</file>